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12 мес" sheetId="1" r:id="rId1"/>
    <sheet name="менее 12 мес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B47" i="1"/>
  <c r="D47"/>
  <c r="F44"/>
  <c r="F46"/>
  <c r="F47"/>
  <c r="C47"/>
  <c r="E42"/>
  <c r="E43"/>
  <c r="E44"/>
  <c r="E45"/>
  <c r="E46"/>
  <c r="E47"/>
  <c r="G42"/>
  <c r="G21"/>
  <c r="C15"/>
  <c r="C20"/>
  <c r="C21"/>
  <c r="G23"/>
  <c r="H42"/>
  <c r="D21"/>
  <c r="B21"/>
</calcChain>
</file>

<file path=xl/sharedStrings.xml><?xml version="1.0" encoding="utf-8"?>
<sst xmlns="http://schemas.openxmlformats.org/spreadsheetml/2006/main" count="39" uniqueCount="39">
  <si>
    <t>Задание 1</t>
  </si>
  <si>
    <t>Працівниця  прийнята на роботу  25.06.2019г.</t>
  </si>
  <si>
    <t>С 26.01 працівниця йде у відпустку в звязку з вагітністю та пологами, відпрацювала в січні 16дн.., оклад у січні 6100 грн.</t>
  </si>
  <si>
    <t>Мін.зарплата 01.01.2021-6000грн., 01.09.2020- 5000, 01.01.2020 - 4723 грн. норма тривалості робочого часу  21 день.</t>
  </si>
  <si>
    <t>Страховий стаж 3 года.</t>
  </si>
  <si>
    <t>період</t>
  </si>
  <si>
    <t>К-сть дн.</t>
  </si>
  <si>
    <t>сума нарахування</t>
  </si>
  <si>
    <t>в т.ч.</t>
  </si>
  <si>
    <t>сума для розрахунку</t>
  </si>
  <si>
    <t>календарних</t>
  </si>
  <si>
    <t>для розрахунку</t>
  </si>
  <si>
    <t>відпускні</t>
  </si>
  <si>
    <t>лікарняні</t>
  </si>
  <si>
    <t xml:space="preserve">січень 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</si>
  <si>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</si>
  <si>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</si>
  <si>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</si>
  <si>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</si>
  <si>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</si>
  <si>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</si>
  <si>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2135,60  (14 к.дн.)</t>
  </si>
  <si>
    <t>серпень</t>
  </si>
  <si>
    <t>вересень</t>
  </si>
  <si>
    <t>жовтень</t>
  </si>
  <si>
    <t>листопад</t>
  </si>
  <si>
    <t>грудень</t>
  </si>
  <si>
    <t>997,26 (7 к.дн.)</t>
  </si>
  <si>
    <t>итого</t>
  </si>
  <si>
    <t>1. Розрахувати середньоденну зарплату для розрахунку допомоги.</t>
  </si>
  <si>
    <t>2.Розрахувати суму заробітної плати</t>
  </si>
  <si>
    <t>3. Розрахувати податки</t>
  </si>
  <si>
    <t>к-сть дн.відпустки</t>
  </si>
  <si>
    <t>допомога</t>
  </si>
  <si>
    <t>ЗП</t>
  </si>
  <si>
    <t xml:space="preserve">всього </t>
  </si>
  <si>
    <t>ЄСВ 22%</t>
  </si>
  <si>
    <t>ПДФО</t>
  </si>
  <si>
    <t>ВЗ</t>
  </si>
</sst>
</file>

<file path=xl/styles.xml><?xml version="1.0" encoding="utf-8"?>
<styleSheet xmlns="http://schemas.openxmlformats.org/spreadsheetml/2006/main">
  <numFmts count="1">
    <numFmt numFmtId="164" formatCode="[$-419]mmmm\ yyyy;@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2" fontId="0" fillId="0" borderId="1" xfId="0" applyNumberFormat="1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topLeftCell="A31" workbookViewId="0">
      <selection activeCell="C47" sqref="B47:C47"/>
    </sheetView>
  </sheetViews>
  <sheetFormatPr defaultRowHeight="15"/>
  <cols>
    <col min="1" max="1" width="14.7109375" customWidth="1"/>
    <col min="2" max="2" width="17.85546875" customWidth="1"/>
    <col min="3" max="3" width="13.28515625" customWidth="1"/>
    <col min="4" max="4" width="13.7109375" customWidth="1"/>
    <col min="5" max="5" width="13.140625" customWidth="1"/>
    <col min="6" max="6" width="14.7109375" customWidth="1"/>
    <col min="7" max="7" width="14.140625" customWidth="1"/>
  </cols>
  <sheetData>
    <row r="1" spans="1:7">
      <c r="A1" t="s">
        <v>0</v>
      </c>
    </row>
    <row r="2" spans="1:7">
      <c r="A2" t="s">
        <v>1</v>
      </c>
    </row>
    <row r="3" spans="1:7">
      <c r="A3" t="s">
        <v>2</v>
      </c>
    </row>
    <row r="4" spans="1:7">
      <c r="A4" t="s">
        <v>3</v>
      </c>
    </row>
    <row r="5" spans="1:7">
      <c r="A5" t="s">
        <v>4</v>
      </c>
    </row>
    <row r="7" spans="1:7">
      <c r="A7" s="6" t="s">
        <v>5</v>
      </c>
      <c r="B7" s="6" t="s">
        <v>6</v>
      </c>
      <c r="C7" s="6"/>
      <c r="D7" s="5" t="s">
        <v>7</v>
      </c>
      <c r="E7" s="6" t="s">
        <v>8</v>
      </c>
      <c r="F7" s="6"/>
      <c r="G7" s="5" t="s">
        <v>9</v>
      </c>
    </row>
    <row r="8" spans="1:7">
      <c r="A8" s="6"/>
      <c r="B8" s="2" t="s">
        <v>10</v>
      </c>
      <c r="C8" s="2" t="s">
        <v>11</v>
      </c>
      <c r="D8" s="5"/>
      <c r="E8" s="2" t="s">
        <v>12</v>
      </c>
      <c r="F8" s="2" t="s">
        <v>13</v>
      </c>
      <c r="G8" s="5"/>
    </row>
    <row r="9" spans="1:7">
      <c r="A9" s="3" t="s">
        <v>14</v>
      </c>
      <c r="B9" s="2">
        <v>31</v>
      </c>
      <c r="C9" s="2">
        <v>31</v>
      </c>
      <c r="D9" s="2">
        <v>4750</v>
      </c>
      <c r="E9" s="2"/>
      <c r="F9" s="2"/>
      <c r="G9" s="2">
        <v>4750</v>
      </c>
    </row>
    <row r="10" spans="1:7">
      <c r="A10" s="3" t="s">
        <v>15</v>
      </c>
      <c r="B10" s="2">
        <v>28</v>
      </c>
      <c r="C10" s="2">
        <v>28</v>
      </c>
      <c r="D10" s="2">
        <v>4750</v>
      </c>
      <c r="E10" s="2"/>
      <c r="F10" s="2"/>
      <c r="G10" s="2">
        <v>4750</v>
      </c>
    </row>
    <row r="11" spans="1:7">
      <c r="A11" s="3" t="s">
        <v>16</v>
      </c>
      <c r="B11" s="2">
        <v>31</v>
      </c>
      <c r="C11" s="2">
        <v>31</v>
      </c>
      <c r="D11" s="2">
        <v>4750</v>
      </c>
      <c r="E11" s="2"/>
      <c r="F11" s="2"/>
      <c r="G11" s="2">
        <v>4750</v>
      </c>
    </row>
    <row r="12" spans="1:7">
      <c r="A12" s="3" t="s">
        <v>17</v>
      </c>
      <c r="B12" s="2">
        <v>30</v>
      </c>
      <c r="C12" s="2">
        <v>30</v>
      </c>
      <c r="D12" s="2">
        <v>4800</v>
      </c>
      <c r="E12" s="2"/>
      <c r="F12" s="2"/>
      <c r="G12" s="2">
        <v>4800</v>
      </c>
    </row>
    <row r="13" spans="1:7">
      <c r="A13" s="3" t="s">
        <v>18</v>
      </c>
      <c r="B13" s="2">
        <v>31</v>
      </c>
      <c r="C13" s="2">
        <v>31</v>
      </c>
      <c r="D13" s="2">
        <v>4800</v>
      </c>
      <c r="E13" s="2"/>
      <c r="F13" s="2"/>
      <c r="G13" s="2">
        <v>4800</v>
      </c>
    </row>
    <row r="14" spans="1:7">
      <c r="A14" s="3" t="s">
        <v>19</v>
      </c>
      <c r="B14" s="2">
        <v>30</v>
      </c>
      <c r="C14" s="2">
        <v>30</v>
      </c>
      <c r="D14" s="2">
        <v>4800</v>
      </c>
      <c r="E14" s="2"/>
      <c r="F14" s="2"/>
      <c r="G14" s="2">
        <v>4800</v>
      </c>
    </row>
    <row r="15" spans="1:7">
      <c r="A15" s="3" t="s">
        <v>20</v>
      </c>
      <c r="B15" s="2">
        <v>31</v>
      </c>
      <c r="C15" s="2">
        <f>31</f>
        <v>31</v>
      </c>
      <c r="D15" s="2">
        <v>4800</v>
      </c>
      <c r="E15" s="2" t="s">
        <v>21</v>
      </c>
      <c r="F15" s="2"/>
      <c r="G15" s="2">
        <v>4800</v>
      </c>
    </row>
    <row r="16" spans="1:7">
      <c r="A16" s="3" t="s">
        <v>22</v>
      </c>
      <c r="B16" s="2">
        <v>31</v>
      </c>
      <c r="C16" s="2">
        <v>31</v>
      </c>
      <c r="D16" s="2">
        <v>4800</v>
      </c>
      <c r="E16" s="2"/>
      <c r="F16" s="2"/>
      <c r="G16" s="2">
        <v>4800</v>
      </c>
    </row>
    <row r="17" spans="1:8">
      <c r="A17" s="3" t="s">
        <v>23</v>
      </c>
      <c r="B17" s="2">
        <v>30</v>
      </c>
      <c r="C17" s="2">
        <v>30</v>
      </c>
      <c r="D17" s="2">
        <v>5100</v>
      </c>
      <c r="E17" s="2"/>
      <c r="F17" s="2"/>
      <c r="G17" s="2">
        <v>5100</v>
      </c>
    </row>
    <row r="18" spans="1:8">
      <c r="A18" s="3" t="s">
        <v>24</v>
      </c>
      <c r="B18" s="2">
        <v>31</v>
      </c>
      <c r="C18" s="2">
        <v>31</v>
      </c>
      <c r="D18" s="2">
        <v>5100</v>
      </c>
      <c r="E18" s="2"/>
      <c r="F18" s="2"/>
      <c r="G18" s="2">
        <v>5100</v>
      </c>
    </row>
    <row r="19" spans="1:8">
      <c r="A19" s="3" t="s">
        <v>25</v>
      </c>
      <c r="B19" s="2">
        <v>30</v>
      </c>
      <c r="C19" s="2">
        <v>30</v>
      </c>
      <c r="D19" s="2">
        <v>5500</v>
      </c>
      <c r="E19" s="2"/>
      <c r="F19" s="2"/>
      <c r="G19" s="2">
        <v>5500</v>
      </c>
    </row>
    <row r="20" spans="1:8">
      <c r="A20" s="3" t="s">
        <v>26</v>
      </c>
      <c r="B20" s="2">
        <v>31</v>
      </c>
      <c r="C20" s="2">
        <f>31-7</f>
        <v>24</v>
      </c>
      <c r="D20" s="2">
        <v>5500</v>
      </c>
      <c r="E20" s="2"/>
      <c r="F20" s="2" t="s">
        <v>27</v>
      </c>
      <c r="G20" s="2">
        <v>4502.74</v>
      </c>
    </row>
    <row r="21" spans="1:8">
      <c r="A21" s="3" t="s">
        <v>28</v>
      </c>
      <c r="B21" s="2">
        <f>SUM(B9:B20)</f>
        <v>365</v>
      </c>
      <c r="C21" s="2">
        <f>SUM(C9:C20)</f>
        <v>358</v>
      </c>
      <c r="D21" s="2">
        <f>SUM(D9:D20)</f>
        <v>59450</v>
      </c>
      <c r="E21" s="2"/>
      <c r="F21" s="2"/>
      <c r="G21" s="2">
        <f>SUM(G9:G20)</f>
        <v>58452.74</v>
      </c>
    </row>
    <row r="22" spans="1:8">
      <c r="A22" s="1"/>
    </row>
    <row r="23" spans="1:8">
      <c r="A23" s="1"/>
      <c r="G23">
        <f>G21/C21</f>
        <v>163.27581005586592</v>
      </c>
      <c r="H23">
        <v>197.11</v>
      </c>
    </row>
    <row r="24" spans="1:8">
      <c r="A24" s="1" t="s">
        <v>29</v>
      </c>
    </row>
    <row r="25" spans="1:8">
      <c r="A25" s="1" t="s">
        <v>30</v>
      </c>
    </row>
    <row r="26" spans="1:8">
      <c r="A26" s="1" t="s">
        <v>31</v>
      </c>
    </row>
    <row r="27" spans="1:8">
      <c r="A27" s="1"/>
    </row>
    <row r="28" spans="1:8">
      <c r="A28" s="1"/>
    </row>
    <row r="30" spans="1:8">
      <c r="A30" s="1"/>
    </row>
    <row r="41" spans="1:8">
      <c r="A41" s="2"/>
      <c r="B41" s="2" t="s">
        <v>32</v>
      </c>
      <c r="C41" s="2" t="s">
        <v>33</v>
      </c>
      <c r="D41" s="2" t="s">
        <v>34</v>
      </c>
      <c r="E41" s="2" t="s">
        <v>35</v>
      </c>
      <c r="F41" s="2" t="s">
        <v>36</v>
      </c>
      <c r="G41" s="2" t="s">
        <v>37</v>
      </c>
      <c r="H41" s="2" t="s">
        <v>38</v>
      </c>
    </row>
    <row r="42" spans="1:8">
      <c r="A42" s="2">
        <v>1</v>
      </c>
      <c r="B42" s="2">
        <v>6</v>
      </c>
      <c r="C42" s="2">
        <v>1182.6600000000001</v>
      </c>
      <c r="D42" s="2">
        <v>4647.62</v>
      </c>
      <c r="E42" s="2">
        <f>C42+D42</f>
        <v>5830.28</v>
      </c>
      <c r="F42" s="2">
        <v>1320</v>
      </c>
      <c r="G42" s="2">
        <f>(D42+E42)*0.22</f>
        <v>2305.1379999999999</v>
      </c>
      <c r="H42" s="4">
        <f>D42*1.5%</f>
        <v>69.714299999999994</v>
      </c>
    </row>
    <row r="43" spans="1:8">
      <c r="A43" s="2">
        <v>2</v>
      </c>
      <c r="B43" s="2">
        <v>28</v>
      </c>
      <c r="C43" s="2">
        <v>5519.08</v>
      </c>
      <c r="D43" s="2"/>
      <c r="E43" s="2">
        <f>C43+D43</f>
        <v>5519.08</v>
      </c>
      <c r="F43" s="2">
        <v>1320</v>
      </c>
      <c r="G43" s="2"/>
      <c r="H43" s="2"/>
    </row>
    <row r="44" spans="1:8">
      <c r="A44" s="2">
        <v>3</v>
      </c>
      <c r="B44" s="2">
        <v>31</v>
      </c>
      <c r="C44" s="2">
        <v>6110.41</v>
      </c>
      <c r="D44" s="2"/>
      <c r="E44" s="2">
        <f>C44+D44</f>
        <v>6110.41</v>
      </c>
      <c r="F44" s="2">
        <f>(C44+D44)*0.22</f>
        <v>1344.2901999999999</v>
      </c>
      <c r="G44" s="2"/>
      <c r="H44" s="2"/>
    </row>
    <row r="45" spans="1:8">
      <c r="A45" s="2">
        <v>4</v>
      </c>
      <c r="B45" s="2">
        <v>30</v>
      </c>
      <c r="C45" s="2">
        <v>5913.3</v>
      </c>
      <c r="D45" s="2"/>
      <c r="E45" s="2">
        <f>C45+D45</f>
        <v>5913.3</v>
      </c>
      <c r="F45" s="2">
        <v>1320</v>
      </c>
      <c r="G45" s="2"/>
      <c r="H45" s="2"/>
    </row>
    <row r="46" spans="1:8">
      <c r="A46" s="2">
        <v>5</v>
      </c>
      <c r="B46" s="2">
        <v>31</v>
      </c>
      <c r="C46" s="2">
        <v>6110.41</v>
      </c>
      <c r="D46" s="2"/>
      <c r="E46" s="2">
        <f>C46+D46</f>
        <v>6110.41</v>
      </c>
      <c r="F46" s="2">
        <f>(C46+D46)*0.22</f>
        <v>1344.2901999999999</v>
      </c>
      <c r="G46" s="2"/>
      <c r="H46" s="2"/>
    </row>
    <row r="47" spans="1:8">
      <c r="B47">
        <f>SUM(B42:B46)</f>
        <v>126</v>
      </c>
      <c r="C47">
        <f>SUM(C42:C46)</f>
        <v>24835.86</v>
      </c>
      <c r="D47">
        <f>SUM(D42:D46)</f>
        <v>4647.62</v>
      </c>
      <c r="E47">
        <f>SUM(E42:E46)</f>
        <v>29483.48</v>
      </c>
      <c r="F47">
        <f>SUM(F42:F46)</f>
        <v>6648.5803999999989</v>
      </c>
    </row>
  </sheetData>
  <mergeCells count="5">
    <mergeCell ref="G7:G8"/>
    <mergeCell ref="B7:C7"/>
    <mergeCell ref="A7:A8"/>
    <mergeCell ref="D7:D8"/>
    <mergeCell ref="E7:F7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3" sqref="A23"/>
    </sheetView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C2103A6ED3F1F469A3B58E1ADED0D0D" ma:contentTypeVersion="6" ma:contentTypeDescription="Створення нового документа." ma:contentTypeScope="" ma:versionID="d714ecedaa09dcc5a2c1266c528654f1">
  <xsd:schema xmlns:xsd="http://www.w3.org/2001/XMLSchema" xmlns:xs="http://www.w3.org/2001/XMLSchema" xmlns:p="http://schemas.microsoft.com/office/2006/metadata/properties" xmlns:ns2="fa210b1e-f9e3-4284-a6c8-ac4a6b7f40f5" targetNamespace="http://schemas.microsoft.com/office/2006/metadata/properties" ma:root="true" ma:fieldsID="1edce614c612100524885e1e077aafe6" ns2:_="">
    <xsd:import namespace="fa210b1e-f9e3-4284-a6c8-ac4a6b7f40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210b1e-f9e3-4284-a6c8-ac4a6b7f40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577E74-7DBC-466D-946B-9B24CD0715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210b1e-f9e3-4284-a6c8-ac4a6b7f40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9F7DAE-0E55-4B88-9D64-D63D9DAB94A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D3B28C5-4779-45A3-8D70-5BB2298D30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12 мес</vt:lpstr>
      <vt:lpstr>менее 12 мес</vt:lpstr>
      <vt:lpstr>Лист3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2021-05-08T07:43:34Z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0x0101000C2103A6ED3F1F469A3B58E1ADED0D0D</vt:lpwstr>
  </property>
</Properties>
</file>