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8_{3EAC17A2-5587-4029-B9A9-8A6B3CDE63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Інструкція" sheetId="4" r:id="rId1"/>
    <sheet name="Постійні витрати" sheetId="3" r:id="rId2"/>
    <sheet name="Готовий виріб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2" l="1"/>
  <c r="M9" i="2"/>
  <c r="M7" i="2"/>
  <c r="F53" i="2"/>
  <c r="F52" i="2"/>
  <c r="F51" i="2"/>
  <c r="F9" i="2"/>
  <c r="F8" i="2"/>
  <c r="F7" i="2"/>
  <c r="M78" i="2"/>
  <c r="M77" i="2"/>
  <c r="M76" i="2"/>
  <c r="M75" i="2"/>
  <c r="M74" i="2"/>
  <c r="M73" i="2"/>
  <c r="M72" i="2"/>
  <c r="M71" i="2"/>
  <c r="M70" i="2"/>
  <c r="M69" i="2"/>
  <c r="M68" i="2"/>
  <c r="M66" i="2" s="1"/>
  <c r="M67" i="2"/>
  <c r="M65" i="2"/>
  <c r="M64" i="2"/>
  <c r="M63" i="2"/>
  <c r="M62" i="2"/>
  <c r="M61" i="2"/>
  <c r="M60" i="2"/>
  <c r="M59" i="2"/>
  <c r="M58" i="2"/>
  <c r="M57" i="2"/>
  <c r="M56" i="2"/>
  <c r="M54" i="2" s="1"/>
  <c r="M55" i="2"/>
  <c r="M53" i="2"/>
  <c r="M52" i="2"/>
  <c r="M51" i="2"/>
  <c r="F78" i="2"/>
  <c r="F77" i="2"/>
  <c r="F76" i="2"/>
  <c r="F75" i="2"/>
  <c r="F74" i="2"/>
  <c r="F73" i="2"/>
  <c r="F72" i="2"/>
  <c r="F71" i="2"/>
  <c r="F70" i="2"/>
  <c r="F69" i="2"/>
  <c r="F68" i="2"/>
  <c r="F66" i="2" s="1"/>
  <c r="F67" i="2"/>
  <c r="F65" i="2"/>
  <c r="F64" i="2"/>
  <c r="F60" i="2" s="1"/>
  <c r="F63" i="2"/>
  <c r="F62" i="2"/>
  <c r="F61" i="2"/>
  <c r="F59" i="2"/>
  <c r="F58" i="2"/>
  <c r="F57" i="2"/>
  <c r="F56" i="2"/>
  <c r="F55" i="2"/>
  <c r="M11" i="2"/>
  <c r="M34" i="2"/>
  <c r="M33" i="2"/>
  <c r="M32" i="2"/>
  <c r="M31" i="2"/>
  <c r="M30" i="2"/>
  <c r="M29" i="2"/>
  <c r="M28" i="2" s="1"/>
  <c r="M27" i="2"/>
  <c r="M26" i="2"/>
  <c r="M25" i="2"/>
  <c r="M24" i="2"/>
  <c r="M23" i="2"/>
  <c r="M21" i="2"/>
  <c r="M20" i="2"/>
  <c r="M19" i="2"/>
  <c r="M18" i="2"/>
  <c r="M17" i="2"/>
  <c r="M15" i="2"/>
  <c r="M14" i="2"/>
  <c r="M13" i="2"/>
  <c r="M12" i="2"/>
  <c r="M10" i="2"/>
  <c r="F11" i="2"/>
  <c r="F30" i="2"/>
  <c r="F34" i="2"/>
  <c r="F33" i="2"/>
  <c r="F31" i="2"/>
  <c r="F32" i="2"/>
  <c r="F29" i="2"/>
  <c r="F27" i="2"/>
  <c r="F21" i="2"/>
  <c r="F20" i="2"/>
  <c r="F19" i="2"/>
  <c r="F18" i="2"/>
  <c r="F17" i="2"/>
  <c r="F23" i="2"/>
  <c r="F24" i="2"/>
  <c r="F25" i="2"/>
  <c r="F26" i="2"/>
  <c r="F15" i="2"/>
  <c r="F14" i="2"/>
  <c r="F13" i="2"/>
  <c r="F12" i="2"/>
  <c r="F28" i="2" l="1"/>
  <c r="M16" i="2"/>
  <c r="M35" i="2" s="1"/>
  <c r="F10" i="2"/>
  <c r="M22" i="2"/>
  <c r="F54" i="2"/>
  <c r="M79" i="2"/>
  <c r="F16" i="2"/>
  <c r="F79" i="2"/>
  <c r="F22" i="2"/>
  <c r="F35" i="2" l="1"/>
  <c r="C11" i="3"/>
  <c r="M80" i="2" l="1"/>
  <c r="M36" i="2"/>
  <c r="M37" i="2" s="1"/>
  <c r="M38" i="2" s="1"/>
  <c r="M39" i="2" s="1"/>
  <c r="F80" i="2"/>
  <c r="F81" i="2" s="1"/>
  <c r="F82" i="2" s="1"/>
  <c r="F83" i="2" s="1"/>
  <c r="F36" i="2"/>
  <c r="F37" i="2" s="1"/>
  <c r="F38" i="2" s="1"/>
  <c r="M81" i="2" l="1"/>
  <c r="M82" i="2" s="1"/>
  <c r="M83" i="2" s="1"/>
  <c r="F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4" authorId="0" shapeId="0" xr:uid="{00000000-0006-0000-0100-000001000000}">
      <text>
        <r>
          <rPr>
            <sz val="9"/>
            <color indexed="81"/>
            <rFont val="Tahoma"/>
            <family val="2"/>
            <charset val="204"/>
          </rPr>
          <t xml:space="preserve">ЗАПОВНЮЮТЬСЯ В ГРН ЗА ОДИН СЕРЕДНІЙ  МІСЯЦЬ. Або витрати за рік/12.
</t>
        </r>
      </text>
    </comment>
  </commentList>
</comments>
</file>

<file path=xl/sharedStrings.xml><?xml version="1.0" encoding="utf-8"?>
<sst xmlns="http://schemas.openxmlformats.org/spreadsheetml/2006/main" count="270" uniqueCount="92">
  <si>
    <t xml:space="preserve">Назва складових послуги </t>
  </si>
  <si>
    <t>кількість</t>
  </si>
  <si>
    <t>одиниця виміру</t>
  </si>
  <si>
    <t>вартість (грн за одиницю)</t>
  </si>
  <si>
    <t>сума (грн)</t>
  </si>
  <si>
    <t>п/н</t>
  </si>
  <si>
    <t>шт</t>
  </si>
  <si>
    <t>Транспортні витрати (бензин, ремонт…)</t>
  </si>
  <si>
    <t>Витрати на електроенергію</t>
  </si>
  <si>
    <t>Податки</t>
  </si>
  <si>
    <t>Ремонт обладнання</t>
  </si>
  <si>
    <t>Опалення</t>
  </si>
  <si>
    <t>Інші витрати</t>
  </si>
  <si>
    <t>Аренда приміщення</t>
  </si>
  <si>
    <t>Назва виробу:</t>
  </si>
  <si>
    <t>Всього прямих витрат:</t>
  </si>
  <si>
    <t>Коефіцієнт</t>
  </si>
  <si>
    <t>грн</t>
  </si>
  <si>
    <t>Власна фурнітура:</t>
  </si>
  <si>
    <t>Нитки 1</t>
  </si>
  <si>
    <t>Нитки 2</t>
  </si>
  <si>
    <t>Приклад</t>
  </si>
  <si>
    <t>м</t>
  </si>
  <si>
    <t>Зарплата робочих</t>
  </si>
  <si>
    <t>*</t>
  </si>
  <si>
    <t>Заповняєте тільки зелені клітинки!!!</t>
  </si>
  <si>
    <t>КАЛЬКУЛЯЦІЯ НА повністю готовий виріб*</t>
  </si>
  <si>
    <t>Розробка моделі</t>
  </si>
  <si>
    <t>Лекала</t>
  </si>
  <si>
    <t>партія:</t>
  </si>
  <si>
    <t>Виготовлення тестових зразків</t>
  </si>
  <si>
    <t>Розкрій</t>
  </si>
  <si>
    <t>Пошиття</t>
  </si>
  <si>
    <t>Прасування</t>
  </si>
  <si>
    <t>Упаковка</t>
  </si>
  <si>
    <t>Інше</t>
  </si>
  <si>
    <t>Тканина</t>
  </si>
  <si>
    <t>Тканина 1</t>
  </si>
  <si>
    <t>Тканина 2</t>
  </si>
  <si>
    <t>Тканина 3</t>
  </si>
  <si>
    <t>Тканина 4</t>
  </si>
  <si>
    <t>Тканина 5</t>
  </si>
  <si>
    <t xml:space="preserve">Гудзики </t>
  </si>
  <si>
    <t>Вишивка</t>
  </si>
  <si>
    <t>Складні роботи ( виконання на інших виробництвах)</t>
  </si>
  <si>
    <t>Виріб" Майка  чоловіча"</t>
  </si>
  <si>
    <t>Виріб" Труси чоловічі"</t>
  </si>
  <si>
    <t>партія за місяць:</t>
  </si>
  <si>
    <t>1. Всі матеріали: тканини, фурнітура та ін. придбається виробником самостійно.                                               2. Лекала, розкрій розробляється виробником</t>
  </si>
  <si>
    <t>1. Всі матеріали: тканини, фурнітура та ін. придбається виробником самостійно.                                  2. Лекала, розкрій розробляється виробником</t>
  </si>
  <si>
    <t>1. Всі матеріали: тканини, фурнітура та ін. придбається виробником самостійно.                                  2. Лекала, розкрій розробляється ВИРОБНИКОМ</t>
  </si>
  <si>
    <t>Загальновиробничі ( ПОСТІЙНІ) витрати за  місяць</t>
  </si>
  <si>
    <t>Штани" "</t>
  </si>
  <si>
    <t xml:space="preserve">1. </t>
  </si>
  <si>
    <t>Порахуйте постійні щомісячні витрати по бізнесу ( витрати на власні домашні потреби не враховуйте!).</t>
  </si>
  <si>
    <t xml:space="preserve">2. </t>
  </si>
  <si>
    <t>3.</t>
  </si>
  <si>
    <t>4.</t>
  </si>
  <si>
    <t xml:space="preserve">4.1. </t>
  </si>
  <si>
    <t>Порахуйте всі складові вашого готового виробу в одиницях на 1 виріб ( розхід сировини та матералів в шт, або кг,  або метрах та ін…)</t>
  </si>
  <si>
    <t xml:space="preserve">4.2. </t>
  </si>
  <si>
    <t>Проведіть дослідження та переговори по закупівельній ціні на складові вашого готового виробу ( грн/м, грн/кг, грн/шт..)</t>
  </si>
  <si>
    <t>Процес</t>
  </si>
  <si>
    <t>Одиниці виміру</t>
  </si>
  <si>
    <t>шт, або кг, або м…</t>
  </si>
  <si>
    <t xml:space="preserve"> шт, або кг,  або метрах та ін…)</t>
  </si>
  <si>
    <t>( грн/м, грн/кг, грн/шт..)</t>
  </si>
  <si>
    <t xml:space="preserve">4.3. </t>
  </si>
  <si>
    <t>Визначте відрядну заробінту плату  робочих  ( скільки ви будете платити заробітної плати) за кожну операцію по виготовленню готового виробу</t>
  </si>
  <si>
    <t xml:space="preserve">4.4. </t>
  </si>
  <si>
    <t>Визначте скільки вам будуть коштувати підготовчі операції по готовому виробу, якщо ці опереції ви будете замовляти у інших вибників</t>
  </si>
  <si>
    <r>
      <t xml:space="preserve">Щомісячні витрати занесіть в  </t>
    </r>
    <r>
      <rPr>
        <b/>
        <sz val="11"/>
        <color theme="1"/>
        <rFont val="Calibri"/>
        <family val="2"/>
        <charset val="204"/>
        <scheme val="minor"/>
      </rPr>
      <t>сторінку "Постійні витрати"</t>
    </r>
    <r>
      <rPr>
        <sz val="11"/>
        <color theme="1"/>
        <rFont val="Calibri"/>
        <family val="2"/>
        <charset val="204"/>
        <scheme val="minor"/>
      </rPr>
      <t xml:space="preserve"> "Калькулятора ціни". Заповнюйте</t>
    </r>
    <r>
      <rPr>
        <sz val="11"/>
        <color rgb="FF00B050"/>
        <rFont val="Calibri"/>
        <family val="2"/>
        <charset val="204"/>
        <scheme val="minor"/>
      </rPr>
      <t xml:space="preserve"> </t>
    </r>
    <r>
      <rPr>
        <b/>
        <i/>
        <sz val="11"/>
        <color rgb="FF00B050"/>
        <rFont val="Calibri"/>
        <family val="2"/>
        <charset val="204"/>
        <scheme val="minor"/>
      </rPr>
      <t>зелені клітинки</t>
    </r>
    <r>
      <rPr>
        <sz val="11"/>
        <color theme="1"/>
        <rFont val="Calibri"/>
        <family val="2"/>
        <charset val="204"/>
        <scheme val="minor"/>
      </rPr>
      <t xml:space="preserve"> в гривнях.</t>
    </r>
  </si>
  <si>
    <r>
      <t xml:space="preserve">Порахуйте кількість готових виробів (шт) які виробляються за місяць. Отриману кількість (шт) занесіть в </t>
    </r>
    <r>
      <rPr>
        <b/>
        <i/>
        <sz val="11"/>
        <color rgb="FF00B050"/>
        <rFont val="Calibri"/>
        <family val="2"/>
        <charset val="204"/>
        <scheme val="minor"/>
      </rPr>
      <t>зелену клітинку</t>
    </r>
    <r>
      <rPr>
        <b/>
        <i/>
        <sz val="11"/>
        <color theme="1"/>
        <rFont val="Calibri"/>
        <family val="2"/>
        <charset val="204"/>
        <scheme val="minor"/>
      </rPr>
      <t xml:space="preserve"> "Партія"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сторінка "Готовий виріб"</t>
    </r>
    <r>
      <rPr>
        <sz val="11"/>
        <color theme="1"/>
        <rFont val="Calibri"/>
        <family val="2"/>
        <charset val="204"/>
        <scheme val="minor"/>
      </rPr>
      <t xml:space="preserve"> в таблиці розрахунку відповідного готвого виробу.</t>
    </r>
  </si>
  <si>
    <r>
      <t>Складіть калькуляцію на готовий виріб та заповніть всі</t>
    </r>
    <r>
      <rPr>
        <b/>
        <sz val="11"/>
        <color rgb="FF00B050"/>
        <rFont val="Calibri"/>
        <family val="2"/>
        <charset val="204"/>
        <scheme val="minor"/>
      </rPr>
      <t xml:space="preserve"> </t>
    </r>
    <r>
      <rPr>
        <b/>
        <i/>
        <sz val="11"/>
        <color rgb="FF00B050"/>
        <rFont val="Calibri"/>
        <family val="2"/>
        <charset val="204"/>
        <scheme val="minor"/>
      </rPr>
      <t>зелені клітинки</t>
    </r>
    <r>
      <rPr>
        <b/>
        <sz val="11"/>
        <color theme="1"/>
        <rFont val="Calibri"/>
        <family val="2"/>
        <charset val="204"/>
        <scheme val="minor"/>
      </rPr>
      <t xml:space="preserve">  сторінка "Готовий виріб":</t>
    </r>
  </si>
  <si>
    <t>Після заповнення всіх зелених клітинок ви побачите попередню ціну на ваш виріб "ВАРТІСТЬ ГОТОВОЇ ПРОДУКЦІЇ"</t>
  </si>
  <si>
    <r>
      <t xml:space="preserve">Отриману вартість готової продукції порівняйте з цінами конкурентів або узгодьте з гуртовим покупцем. Отримаєте ринкову ціну </t>
    </r>
    <r>
      <rPr>
        <b/>
        <sz val="11"/>
        <color theme="1"/>
        <rFont val="Calibri"/>
        <family val="2"/>
        <charset val="204"/>
        <scheme val="minor"/>
      </rPr>
      <t>(Цр)</t>
    </r>
  </si>
  <si>
    <r>
      <t>Планова рентабельність</t>
    </r>
    <r>
      <rPr>
        <b/>
        <sz val="11"/>
        <color theme="1"/>
        <rFont val="Calibri"/>
        <family val="2"/>
        <charset val="204"/>
        <scheme val="minor"/>
      </rPr>
      <t xml:space="preserve"> (Рп)</t>
    </r>
  </si>
  <si>
    <t xml:space="preserve">Інструкція по розрахунку ціни на готовий виріб (товар) з використанням "Калькулятор ціни" </t>
  </si>
  <si>
    <r>
      <t xml:space="preserve">Порівняйте отриманий результат по </t>
    </r>
    <r>
      <rPr>
        <b/>
        <sz val="11"/>
        <color theme="1"/>
        <rFont val="Calibri"/>
        <family val="2"/>
        <charset val="204"/>
        <scheme val="minor"/>
      </rPr>
      <t>Р</t>
    </r>
    <r>
      <rPr>
        <sz val="11"/>
        <color theme="1"/>
        <rFont val="Calibri"/>
        <family val="2"/>
        <charset val="204"/>
        <scheme val="minor"/>
      </rPr>
      <t xml:space="preserve"> з плановою рентабельністю </t>
    </r>
    <r>
      <rPr>
        <b/>
        <sz val="11"/>
        <color theme="1"/>
        <rFont val="Calibri"/>
        <family val="2"/>
        <charset val="204"/>
        <scheme val="minor"/>
      </rPr>
      <t xml:space="preserve">Рп. Якщо Р буде менше Рп, відмовляйтеся від продажу по такій ціні або збільшуйте  партію замовлення, або  скорочуйте прямі витрати на виготовлення цього товару. </t>
    </r>
  </si>
  <si>
    <r>
      <t xml:space="preserve">Планова рентабельність </t>
    </r>
    <r>
      <rPr>
        <b/>
        <sz val="11"/>
        <color theme="1"/>
        <rFont val="Calibri"/>
        <family val="2"/>
        <charset val="204"/>
        <scheme val="minor"/>
      </rPr>
      <t>(Рп)</t>
    </r>
  </si>
  <si>
    <r>
      <t>Планова рентабельність</t>
    </r>
    <r>
      <rPr>
        <b/>
        <sz val="11"/>
        <color theme="1"/>
        <rFont val="Calibri"/>
        <family val="2"/>
        <charset val="204"/>
        <scheme val="minor"/>
      </rPr>
      <t>(Рп)</t>
    </r>
  </si>
  <si>
    <t>При розрахунку ціни можете змінювати назву складових калькуляції - тут наведений приклад по швейному виробництву</t>
  </si>
  <si>
    <t>Увага! Даний файл складається з трьох сторінок Excel!</t>
  </si>
  <si>
    <r>
      <t xml:space="preserve">Якщо їх ціна буде відрізнятися від вашої "Вартості готової продукції", тоді зробіть попередній розрахунок свого прибутку </t>
    </r>
    <r>
      <rPr>
        <b/>
        <sz val="11"/>
        <color theme="1"/>
        <rFont val="Calibri"/>
        <family val="2"/>
        <charset val="204"/>
        <scheme val="minor"/>
      </rPr>
      <t>(Р)</t>
    </r>
    <r>
      <rPr>
        <sz val="11"/>
        <color theme="1"/>
        <rFont val="Calibri"/>
        <family val="2"/>
        <charset val="204"/>
        <scheme val="minor"/>
      </rPr>
      <t>:</t>
    </r>
  </si>
  <si>
    <r>
      <t xml:space="preserve">Р= Цр - Повна собівартість </t>
    </r>
    <r>
      <rPr>
        <sz val="11"/>
        <color theme="1"/>
        <rFont val="Calibri"/>
        <family val="2"/>
        <charset val="204"/>
        <scheme val="minor"/>
      </rPr>
      <t>(дані візьміть з таблиці)</t>
    </r>
  </si>
  <si>
    <t>big_time4v@ukr.net</t>
  </si>
  <si>
    <t>Автор:  Ірина Вихрєва 050-421-08-89</t>
  </si>
  <si>
    <t>Загальновиробничі витрати разом (A):</t>
  </si>
  <si>
    <t>Повна собівартість(С)</t>
  </si>
  <si>
    <t>Повна собівартість (С)</t>
  </si>
  <si>
    <t>Вартість готової продукції (Цр)</t>
  </si>
  <si>
    <t>Загальновиробничі витрати (А)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</si>
</sst>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theme="6" tint="-0.49998474074526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i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2" fillId="0" borderId="0" xfId="0" applyFont="1"/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2" fillId="3" borderId="4" xfId="0" applyFont="1" applyFill="1" applyBorder="1"/>
    <xf numFmtId="0" fontId="2" fillId="3" borderId="0" xfId="0" applyFont="1" applyFill="1" applyBorder="1"/>
    <xf numFmtId="0" fontId="0" fillId="0" borderId="0" xfId="0" applyFill="1" applyBorder="1"/>
    <xf numFmtId="0" fontId="2" fillId="0" borderId="2" xfId="0" applyFont="1" applyBorder="1" applyAlignment="1">
      <alignment horizontal="center" vertical="center"/>
    </xf>
    <xf numFmtId="0" fontId="3" fillId="2" borderId="7" xfId="0" applyFont="1" applyFill="1" applyBorder="1"/>
    <xf numFmtId="0" fontId="0" fillId="7" borderId="1" xfId="0" applyFill="1" applyBorder="1"/>
    <xf numFmtId="0" fontId="0" fillId="0" borderId="8" xfId="0" applyBorder="1"/>
    <xf numFmtId="0" fontId="2" fillId="0" borderId="9" xfId="0" applyFont="1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3" fillId="2" borderId="0" xfId="0" applyFont="1" applyFill="1" applyBorder="1"/>
    <xf numFmtId="0" fontId="3" fillId="2" borderId="12" xfId="0" applyFont="1" applyFill="1" applyBorder="1"/>
    <xf numFmtId="0" fontId="4" fillId="6" borderId="11" xfId="0" applyFont="1" applyFill="1" applyBorder="1"/>
    <xf numFmtId="0" fontId="4" fillId="6" borderId="0" xfId="0" applyFont="1" applyFill="1" applyBorder="1"/>
    <xf numFmtId="0" fontId="4" fillId="6" borderId="12" xfId="0" applyFont="1" applyFill="1" applyBorder="1"/>
    <xf numFmtId="0" fontId="2" fillId="0" borderId="0" xfId="0" applyFont="1" applyBorder="1"/>
    <xf numFmtId="0" fontId="2" fillId="5" borderId="11" xfId="0" applyFont="1" applyFill="1" applyBorder="1"/>
    <xf numFmtId="0" fontId="5" fillId="0" borderId="0" xfId="0" applyFont="1"/>
    <xf numFmtId="0" fontId="5" fillId="7" borderId="0" xfId="0" applyFont="1" applyFill="1" applyBorder="1"/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8" fillId="0" borderId="9" xfId="0" applyFont="1" applyBorder="1"/>
    <xf numFmtId="0" fontId="8" fillId="0" borderId="10" xfId="0" applyFont="1" applyBorder="1"/>
    <xf numFmtId="0" fontId="0" fillId="7" borderId="20" xfId="0" applyFill="1" applyBorder="1"/>
    <xf numFmtId="0" fontId="0" fillId="7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5" fillId="5" borderId="12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Alignment="1">
      <alignment horizontal="center"/>
    </xf>
    <xf numFmtId="0" fontId="5" fillId="5" borderId="11" xfId="0" applyFont="1" applyFill="1" applyBorder="1"/>
    <xf numFmtId="0" fontId="5" fillId="5" borderId="2" xfId="0" applyFont="1" applyFill="1" applyBorder="1"/>
    <xf numFmtId="0" fontId="0" fillId="10" borderId="1" xfId="0" applyFill="1" applyBorder="1"/>
    <xf numFmtId="0" fontId="0" fillId="0" borderId="1" xfId="0" applyBorder="1"/>
    <xf numFmtId="0" fontId="10" fillId="0" borderId="0" xfId="0" applyFont="1"/>
    <xf numFmtId="0" fontId="0" fillId="0" borderId="1" xfId="0" applyBorder="1" applyAlignment="1">
      <alignment wrapText="1"/>
    </xf>
    <xf numFmtId="0" fontId="2" fillId="0" borderId="20" xfId="0" applyFont="1" applyBorder="1"/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20" xfId="0" applyBorder="1" applyAlignment="1">
      <alignment wrapText="1"/>
    </xf>
    <xf numFmtId="0" fontId="2" fillId="0" borderId="22" xfId="0" applyFont="1" applyBorder="1" applyAlignment="1">
      <alignment horizontal="center" vertical="center" wrapText="1"/>
    </xf>
    <xf numFmtId="0" fontId="4" fillId="0" borderId="0" xfId="0" applyFont="1"/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0" fillId="0" borderId="35" xfId="0" applyBorder="1" applyAlignment="1">
      <alignment wrapText="1"/>
    </xf>
    <xf numFmtId="0" fontId="0" fillId="0" borderId="36" xfId="0" applyBorder="1" applyAlignment="1">
      <alignment horizontal="center"/>
    </xf>
    <xf numFmtId="0" fontId="14" fillId="0" borderId="0" xfId="1" applyAlignment="1" applyProtection="1"/>
    <xf numFmtId="0" fontId="3" fillId="0" borderId="0" xfId="0" applyFont="1" applyAlignment="1">
      <alignment wrapText="1"/>
    </xf>
    <xf numFmtId="0" fontId="2" fillId="0" borderId="28" xfId="0" applyFont="1" applyBorder="1" applyAlignment="1">
      <alignment horizontal="center" vertical="center"/>
    </xf>
    <xf numFmtId="0" fontId="0" fillId="0" borderId="32" xfId="0" applyBorder="1" applyAlignment="1"/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7" fillId="8" borderId="13" xfId="0" applyFont="1" applyFill="1" applyBorder="1" applyAlignment="1">
      <alignment wrapText="1"/>
    </xf>
    <xf numFmtId="0" fontId="7" fillId="8" borderId="14" xfId="0" applyFont="1" applyFill="1" applyBorder="1" applyAlignment="1">
      <alignment wrapText="1"/>
    </xf>
    <xf numFmtId="0" fontId="6" fillId="8" borderId="14" xfId="0" applyFont="1" applyFill="1" applyBorder="1" applyAlignment="1">
      <alignment wrapText="1"/>
    </xf>
    <xf numFmtId="0" fontId="6" fillId="8" borderId="15" xfId="0" applyFont="1" applyFill="1" applyBorder="1" applyAlignment="1">
      <alignment wrapText="1"/>
    </xf>
    <xf numFmtId="0" fontId="7" fillId="8" borderId="16" xfId="0" applyFont="1" applyFill="1" applyBorder="1" applyAlignment="1">
      <alignment wrapText="1"/>
    </xf>
    <xf numFmtId="0" fontId="7" fillId="8" borderId="17" xfId="0" applyFont="1" applyFill="1" applyBorder="1" applyAlignment="1">
      <alignment wrapText="1"/>
    </xf>
    <xf numFmtId="0" fontId="6" fillId="8" borderId="17" xfId="0" applyFont="1" applyFill="1" applyBorder="1" applyAlignment="1">
      <alignment wrapText="1"/>
    </xf>
    <xf numFmtId="0" fontId="6" fillId="8" borderId="18" xfId="0" applyFont="1" applyFill="1" applyBorder="1" applyAlignment="1">
      <alignment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g_time4v@ukr.n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D2" sqref="D2"/>
    </sheetView>
  </sheetViews>
  <sheetFormatPr defaultRowHeight="15" x14ac:dyDescent="0.25"/>
  <cols>
    <col min="2" max="2" width="94.42578125" customWidth="1"/>
    <col min="3" max="3" width="21.140625" customWidth="1"/>
  </cols>
  <sheetData>
    <row r="1" spans="1:3" x14ac:dyDescent="0.25">
      <c r="A1" s="57" t="s">
        <v>82</v>
      </c>
      <c r="C1" s="73" t="s">
        <v>85</v>
      </c>
    </row>
    <row r="2" spans="1:3" ht="33" customHeight="1" x14ac:dyDescent="0.25">
      <c r="A2" s="79" t="s">
        <v>81</v>
      </c>
      <c r="B2" s="80"/>
      <c r="C2" s="74" t="s">
        <v>86</v>
      </c>
    </row>
    <row r="3" spans="1:3" ht="19.5" thickBot="1" x14ac:dyDescent="0.35">
      <c r="B3" s="49" t="s">
        <v>77</v>
      </c>
    </row>
    <row r="4" spans="1:3" ht="22.15" customHeight="1" x14ac:dyDescent="0.25">
      <c r="A4" s="58" t="s">
        <v>5</v>
      </c>
      <c r="B4" s="59" t="s">
        <v>62</v>
      </c>
      <c r="C4" s="60" t="s">
        <v>63</v>
      </c>
    </row>
    <row r="5" spans="1:3" x14ac:dyDescent="0.25">
      <c r="A5" s="61" t="s">
        <v>53</v>
      </c>
      <c r="B5" s="48" t="s">
        <v>54</v>
      </c>
      <c r="C5" s="62" t="s">
        <v>17</v>
      </c>
    </row>
    <row r="6" spans="1:3" ht="27" customHeight="1" x14ac:dyDescent="0.25">
      <c r="A6" s="61" t="s">
        <v>55</v>
      </c>
      <c r="B6" s="50" t="s">
        <v>71</v>
      </c>
      <c r="C6" s="62" t="s">
        <v>17</v>
      </c>
    </row>
    <row r="7" spans="1:3" ht="33.6" customHeight="1" x14ac:dyDescent="0.25">
      <c r="A7" s="61" t="s">
        <v>56</v>
      </c>
      <c r="B7" s="50" t="s">
        <v>72</v>
      </c>
      <c r="C7" s="62" t="s">
        <v>64</v>
      </c>
    </row>
    <row r="8" spans="1:3" x14ac:dyDescent="0.25">
      <c r="A8" s="63" t="s">
        <v>57</v>
      </c>
      <c r="B8" s="51" t="s">
        <v>73</v>
      </c>
      <c r="C8" s="64"/>
    </row>
    <row r="9" spans="1:3" ht="28.9" customHeight="1" x14ac:dyDescent="0.25">
      <c r="A9" s="65" t="s">
        <v>58</v>
      </c>
      <c r="B9" s="52" t="s">
        <v>59</v>
      </c>
      <c r="C9" s="66" t="s">
        <v>65</v>
      </c>
    </row>
    <row r="10" spans="1:3" ht="30" x14ac:dyDescent="0.25">
      <c r="A10" s="65" t="s">
        <v>60</v>
      </c>
      <c r="B10" s="52" t="s">
        <v>61</v>
      </c>
      <c r="C10" s="66" t="s">
        <v>66</v>
      </c>
    </row>
    <row r="11" spans="1:3" ht="30" x14ac:dyDescent="0.25">
      <c r="A11" s="65" t="s">
        <v>67</v>
      </c>
      <c r="B11" s="52" t="s">
        <v>68</v>
      </c>
      <c r="C11" s="67" t="s">
        <v>17</v>
      </c>
    </row>
    <row r="12" spans="1:3" ht="30" x14ac:dyDescent="0.25">
      <c r="A12" s="68" t="s">
        <v>69</v>
      </c>
      <c r="B12" s="53" t="s">
        <v>70</v>
      </c>
      <c r="C12" s="69" t="s">
        <v>17</v>
      </c>
    </row>
    <row r="13" spans="1:3" ht="30" x14ac:dyDescent="0.25">
      <c r="A13" s="61">
        <v>5</v>
      </c>
      <c r="B13" s="54" t="s">
        <v>74</v>
      </c>
      <c r="C13" s="62" t="s">
        <v>17</v>
      </c>
    </row>
    <row r="14" spans="1:3" ht="30" x14ac:dyDescent="0.25">
      <c r="A14" s="61">
        <v>6</v>
      </c>
      <c r="B14" s="50" t="s">
        <v>75</v>
      </c>
      <c r="C14" s="62" t="s">
        <v>17</v>
      </c>
    </row>
    <row r="15" spans="1:3" ht="30" x14ac:dyDescent="0.25">
      <c r="A15" s="75">
        <v>7</v>
      </c>
      <c r="B15" s="55" t="s">
        <v>83</v>
      </c>
      <c r="C15" s="77" t="s">
        <v>17</v>
      </c>
    </row>
    <row r="16" spans="1:3" x14ac:dyDescent="0.25">
      <c r="A16" s="76"/>
      <c r="B16" s="56" t="s">
        <v>84</v>
      </c>
      <c r="C16" s="78"/>
    </row>
    <row r="17" spans="1:3" ht="50.45" customHeight="1" thickBot="1" x14ac:dyDescent="0.3">
      <c r="A17" s="70">
        <v>8</v>
      </c>
      <c r="B17" s="71" t="s">
        <v>78</v>
      </c>
      <c r="C17" s="72" t="s">
        <v>17</v>
      </c>
    </row>
  </sheetData>
  <sheetProtection password="C706" sheet="1" objects="1" scenarios="1" selectLockedCells="1" selectUnlockedCells="1"/>
  <mergeCells count="3">
    <mergeCell ref="A15:A16"/>
    <mergeCell ref="C15:C16"/>
    <mergeCell ref="A2:B2"/>
  </mergeCells>
  <hyperlinks>
    <hyperlink ref="C1" r:id="rId1" xr:uid="{00000000-0004-0000-0000-000000000000}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2:C11"/>
  <sheetViews>
    <sheetView workbookViewId="0">
      <selection activeCell="B21" sqref="B21"/>
    </sheetView>
  </sheetViews>
  <sheetFormatPr defaultRowHeight="15" x14ac:dyDescent="0.25"/>
  <cols>
    <col min="2" max="2" width="41.140625" customWidth="1"/>
    <col min="3" max="3" width="16.28515625" customWidth="1"/>
  </cols>
  <sheetData>
    <row r="2" spans="2:3" x14ac:dyDescent="0.25">
      <c r="B2" s="1" t="s">
        <v>51</v>
      </c>
    </row>
    <row r="4" spans="2:3" x14ac:dyDescent="0.25">
      <c r="B4" s="5" t="s">
        <v>7</v>
      </c>
      <c r="C4" s="47"/>
    </row>
    <row r="5" spans="2:3" x14ac:dyDescent="0.25">
      <c r="B5" s="5" t="s">
        <v>8</v>
      </c>
      <c r="C5" s="47"/>
    </row>
    <row r="6" spans="2:3" x14ac:dyDescent="0.25">
      <c r="B6" s="5" t="s">
        <v>9</v>
      </c>
      <c r="C6" s="47"/>
    </row>
    <row r="7" spans="2:3" x14ac:dyDescent="0.25">
      <c r="B7" s="5" t="s">
        <v>13</v>
      </c>
      <c r="C7" s="47"/>
    </row>
    <row r="8" spans="2:3" x14ac:dyDescent="0.25">
      <c r="B8" s="5" t="s">
        <v>10</v>
      </c>
      <c r="C8" s="47"/>
    </row>
    <row r="9" spans="2:3" x14ac:dyDescent="0.25">
      <c r="B9" s="5" t="s">
        <v>11</v>
      </c>
      <c r="C9" s="47"/>
    </row>
    <row r="10" spans="2:3" x14ac:dyDescent="0.25">
      <c r="B10" s="5" t="s">
        <v>12</v>
      </c>
      <c r="C10" s="47"/>
    </row>
    <row r="11" spans="2:3" x14ac:dyDescent="0.25">
      <c r="B11" s="7" t="s">
        <v>87</v>
      </c>
      <c r="C11" s="8">
        <f>SUM(C4:C10)</f>
        <v>0</v>
      </c>
    </row>
  </sheetData>
  <pageMargins left="0.7" right="0.7" top="0.75" bottom="0.75" header="0.3" footer="0.3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85"/>
  <sheetViews>
    <sheetView workbookViewId="0">
      <selection activeCell="C43" sqref="C43"/>
    </sheetView>
  </sheetViews>
  <sheetFormatPr defaultRowHeight="15" x14ac:dyDescent="0.25"/>
  <cols>
    <col min="2" max="2" width="35.5703125" customWidth="1"/>
    <col min="3" max="3" width="10.140625" customWidth="1"/>
    <col min="4" max="4" width="14.7109375" customWidth="1"/>
    <col min="5" max="5" width="12.7109375" customWidth="1"/>
    <col min="6" max="6" width="13" customWidth="1"/>
    <col min="9" max="9" width="35.140625" customWidth="1"/>
    <col min="12" max="12" width="11.7109375" customWidth="1"/>
    <col min="13" max="13" width="10.85546875" customWidth="1"/>
  </cols>
  <sheetData>
    <row r="1" spans="1:13" ht="15.75" customHeight="1" x14ac:dyDescent="0.25">
      <c r="A1" s="81" t="s">
        <v>48</v>
      </c>
      <c r="B1" s="82"/>
      <c r="C1" s="82"/>
      <c r="D1" s="83"/>
      <c r="E1" s="83"/>
      <c r="F1" s="84"/>
      <c r="H1" s="81" t="s">
        <v>49</v>
      </c>
      <c r="I1" s="82"/>
      <c r="J1" s="82"/>
      <c r="K1" s="83"/>
      <c r="L1" s="83"/>
      <c r="M1" s="84"/>
    </row>
    <row r="2" spans="1:13" ht="15.75" thickBot="1" x14ac:dyDescent="0.3">
      <c r="A2" s="85"/>
      <c r="B2" s="86"/>
      <c r="C2" s="86"/>
      <c r="D2" s="87"/>
      <c r="E2" s="87"/>
      <c r="F2" s="88"/>
      <c r="H2" s="85"/>
      <c r="I2" s="86"/>
      <c r="J2" s="86"/>
      <c r="K2" s="87"/>
      <c r="L2" s="87"/>
      <c r="M2" s="88"/>
    </row>
    <row r="3" spans="1:13" x14ac:dyDescent="0.25">
      <c r="B3" s="25" t="s">
        <v>21</v>
      </c>
      <c r="I3" s="25"/>
    </row>
    <row r="4" spans="1:13" ht="15.75" thickBot="1" x14ac:dyDescent="0.3">
      <c r="A4" s="13"/>
      <c r="B4" s="14" t="s">
        <v>26</v>
      </c>
      <c r="C4" s="15"/>
      <c r="D4" s="35" t="s">
        <v>29</v>
      </c>
      <c r="E4" s="41">
        <v>1000</v>
      </c>
      <c r="F4" s="36" t="s">
        <v>6</v>
      </c>
      <c r="H4" s="13"/>
      <c r="I4" s="14" t="s">
        <v>26</v>
      </c>
      <c r="J4" s="15"/>
      <c r="K4" s="35" t="s">
        <v>29</v>
      </c>
      <c r="L4" s="41"/>
      <c r="M4" s="36" t="s">
        <v>6</v>
      </c>
    </row>
    <row r="5" spans="1:13" ht="15.75" thickBot="1" x14ac:dyDescent="0.3">
      <c r="A5" s="16"/>
      <c r="B5" s="10" t="s">
        <v>14</v>
      </c>
      <c r="C5" s="89" t="s">
        <v>52</v>
      </c>
      <c r="D5" s="90"/>
      <c r="E5" s="90"/>
      <c r="F5" s="90"/>
      <c r="H5" s="16"/>
      <c r="I5" s="10" t="s">
        <v>14</v>
      </c>
      <c r="J5" s="89" t="s">
        <v>45</v>
      </c>
      <c r="K5" s="90"/>
      <c r="L5" s="90"/>
      <c r="M5" s="90"/>
    </row>
    <row r="6" spans="1:13" ht="45.75" thickBot="1" x14ac:dyDescent="0.3">
      <c r="A6" s="4" t="s">
        <v>5</v>
      </c>
      <c r="B6" s="2" t="s">
        <v>0</v>
      </c>
      <c r="C6" s="3" t="s">
        <v>2</v>
      </c>
      <c r="D6" s="4" t="s">
        <v>1</v>
      </c>
      <c r="E6" s="31" t="s">
        <v>3</v>
      </c>
      <c r="F6" s="4" t="s">
        <v>4</v>
      </c>
      <c r="H6" s="4" t="s">
        <v>5</v>
      </c>
      <c r="I6" s="2" t="s">
        <v>0</v>
      </c>
      <c r="J6" s="3" t="s">
        <v>2</v>
      </c>
      <c r="K6" s="4" t="s">
        <v>1</v>
      </c>
      <c r="L6" s="31" t="s">
        <v>3</v>
      </c>
      <c r="M6" s="4" t="s">
        <v>4</v>
      </c>
    </row>
    <row r="7" spans="1:13" x14ac:dyDescent="0.25">
      <c r="A7" s="27">
        <v>1</v>
      </c>
      <c r="B7" s="32" t="s">
        <v>27</v>
      </c>
      <c r="C7" s="28"/>
      <c r="D7" s="29"/>
      <c r="E7" s="12">
        <v>100</v>
      </c>
      <c r="F7" s="30">
        <f>E7/E4</f>
        <v>0.1</v>
      </c>
      <c r="H7" s="27">
        <v>1</v>
      </c>
      <c r="I7" s="32" t="s">
        <v>27</v>
      </c>
      <c r="J7" s="28"/>
      <c r="K7" s="29"/>
      <c r="L7" s="12"/>
      <c r="M7" s="30" t="e">
        <f>L7/$L$4</f>
        <v>#DIV/0!</v>
      </c>
    </row>
    <row r="8" spans="1:13" x14ac:dyDescent="0.25">
      <c r="A8" s="27">
        <v>2</v>
      </c>
      <c r="B8" s="33" t="s">
        <v>28</v>
      </c>
      <c r="C8" s="28"/>
      <c r="D8" s="29"/>
      <c r="E8" s="12">
        <v>100</v>
      </c>
      <c r="F8" s="30">
        <f>E8/$E$4</f>
        <v>0.1</v>
      </c>
      <c r="H8" s="27">
        <v>2</v>
      </c>
      <c r="I8" s="33" t="s">
        <v>28</v>
      </c>
      <c r="J8" s="28"/>
      <c r="K8" s="29"/>
      <c r="L8" s="12"/>
      <c r="M8" s="30" t="e">
        <f t="shared" ref="M8:M9" si="0">L8/$L$4</f>
        <v>#DIV/0!</v>
      </c>
    </row>
    <row r="9" spans="1:13" ht="15.75" thickBot="1" x14ac:dyDescent="0.3">
      <c r="A9" s="27">
        <v>3</v>
      </c>
      <c r="B9" s="32" t="s">
        <v>30</v>
      </c>
      <c r="C9" s="28"/>
      <c r="D9" s="29"/>
      <c r="E9" s="12">
        <v>100</v>
      </c>
      <c r="F9" s="30">
        <f>E9/$E$4</f>
        <v>0.1</v>
      </c>
      <c r="H9" s="27">
        <v>3</v>
      </c>
      <c r="I9" s="32" t="s">
        <v>30</v>
      </c>
      <c r="J9" s="28"/>
      <c r="K9" s="29"/>
      <c r="L9" s="12"/>
      <c r="M9" s="30" t="e">
        <f t="shared" si="0"/>
        <v>#DIV/0!</v>
      </c>
    </row>
    <row r="10" spans="1:13" x14ac:dyDescent="0.25">
      <c r="A10" s="40">
        <v>5</v>
      </c>
      <c r="B10" s="18" t="s">
        <v>18</v>
      </c>
      <c r="C10" s="18" t="s">
        <v>6</v>
      </c>
      <c r="D10" s="11"/>
      <c r="E10" s="11"/>
      <c r="F10" s="19">
        <f>SUM(F11:F15)</f>
        <v>20</v>
      </c>
      <c r="H10" s="40">
        <v>5</v>
      </c>
      <c r="I10" s="18" t="s">
        <v>18</v>
      </c>
      <c r="J10" s="18" t="s">
        <v>6</v>
      </c>
      <c r="K10" s="11"/>
      <c r="L10" s="11"/>
      <c r="M10" s="19">
        <f>SUM(M11:M15)</f>
        <v>0</v>
      </c>
    </row>
    <row r="11" spans="1:13" x14ac:dyDescent="0.25">
      <c r="A11" s="16"/>
      <c r="B11" s="12" t="s">
        <v>19</v>
      </c>
      <c r="C11" s="6" t="s">
        <v>6</v>
      </c>
      <c r="D11" s="12">
        <v>1</v>
      </c>
      <c r="E11" s="12">
        <v>20</v>
      </c>
      <c r="F11" s="17">
        <f>D11*E11</f>
        <v>20</v>
      </c>
      <c r="H11" s="16"/>
      <c r="I11" s="12" t="s">
        <v>19</v>
      </c>
      <c r="J11" s="6" t="s">
        <v>6</v>
      </c>
      <c r="K11" s="12">
        <v>1</v>
      </c>
      <c r="L11" s="12"/>
      <c r="M11" s="17">
        <f>K11*L11</f>
        <v>0</v>
      </c>
    </row>
    <row r="12" spans="1:13" x14ac:dyDescent="0.25">
      <c r="A12" s="16"/>
      <c r="B12" s="12" t="s">
        <v>20</v>
      </c>
      <c r="C12" s="6" t="s">
        <v>6</v>
      </c>
      <c r="D12" s="12">
        <v>1</v>
      </c>
      <c r="E12" s="12"/>
      <c r="F12" s="17">
        <f t="shared" ref="F12:F15" si="1">D12*E12</f>
        <v>0</v>
      </c>
      <c r="H12" s="16"/>
      <c r="I12" s="12" t="s">
        <v>20</v>
      </c>
      <c r="J12" s="6" t="s">
        <v>6</v>
      </c>
      <c r="K12" s="12">
        <v>1</v>
      </c>
      <c r="L12" s="12"/>
      <c r="M12" s="17">
        <f t="shared" ref="M12:M15" si="2">K12*L12</f>
        <v>0</v>
      </c>
    </row>
    <row r="13" spans="1:13" x14ac:dyDescent="0.25">
      <c r="A13" s="16"/>
      <c r="B13" s="12" t="s">
        <v>42</v>
      </c>
      <c r="C13" s="6" t="s">
        <v>6</v>
      </c>
      <c r="D13" s="12">
        <v>1</v>
      </c>
      <c r="E13" s="12"/>
      <c r="F13" s="17">
        <f t="shared" si="1"/>
        <v>0</v>
      </c>
      <c r="H13" s="16"/>
      <c r="I13" s="12" t="s">
        <v>42</v>
      </c>
      <c r="J13" s="6" t="s">
        <v>6</v>
      </c>
      <c r="K13" s="12">
        <v>1</v>
      </c>
      <c r="L13" s="12"/>
      <c r="M13" s="17">
        <f t="shared" si="2"/>
        <v>0</v>
      </c>
    </row>
    <row r="14" spans="1:13" x14ac:dyDescent="0.25">
      <c r="A14" s="16"/>
      <c r="B14" s="12"/>
      <c r="C14" s="6" t="s">
        <v>6</v>
      </c>
      <c r="D14" s="12">
        <v>1</v>
      </c>
      <c r="E14" s="12"/>
      <c r="F14" s="17">
        <f t="shared" si="1"/>
        <v>0</v>
      </c>
      <c r="H14" s="16"/>
      <c r="I14" s="12"/>
      <c r="J14" s="6" t="s">
        <v>6</v>
      </c>
      <c r="K14" s="12">
        <v>1</v>
      </c>
      <c r="L14" s="12"/>
      <c r="M14" s="17">
        <f t="shared" si="2"/>
        <v>0</v>
      </c>
    </row>
    <row r="15" spans="1:13" ht="15.75" thickBot="1" x14ac:dyDescent="0.3">
      <c r="A15" s="16"/>
      <c r="B15" s="37"/>
      <c r="C15" s="6" t="s">
        <v>6</v>
      </c>
      <c r="D15" s="37">
        <v>1</v>
      </c>
      <c r="E15" s="37"/>
      <c r="F15" s="17">
        <f t="shared" si="1"/>
        <v>0</v>
      </c>
      <c r="H15" s="16"/>
      <c r="I15" s="37"/>
      <c r="J15" s="6" t="s">
        <v>6</v>
      </c>
      <c r="K15" s="37">
        <v>1</v>
      </c>
      <c r="L15" s="37"/>
      <c r="M15" s="17">
        <f t="shared" si="2"/>
        <v>0</v>
      </c>
    </row>
    <row r="16" spans="1:13" x14ac:dyDescent="0.25">
      <c r="A16" s="40">
        <v>5</v>
      </c>
      <c r="B16" s="18" t="s">
        <v>36</v>
      </c>
      <c r="C16" s="18"/>
      <c r="D16" s="11"/>
      <c r="E16" s="11"/>
      <c r="F16" s="19">
        <f>SUM(F17:F21)</f>
        <v>75</v>
      </c>
      <c r="H16" s="40">
        <v>5</v>
      </c>
      <c r="I16" s="18" t="s">
        <v>36</v>
      </c>
      <c r="J16" s="18"/>
      <c r="K16" s="11"/>
      <c r="L16" s="11"/>
      <c r="M16" s="19">
        <f>SUM(M17:M21)</f>
        <v>0</v>
      </c>
    </row>
    <row r="17" spans="1:13" x14ac:dyDescent="0.25">
      <c r="A17" s="16"/>
      <c r="B17" s="12" t="s">
        <v>37</v>
      </c>
      <c r="C17" s="9" t="s">
        <v>22</v>
      </c>
      <c r="D17" s="12">
        <v>2.5</v>
      </c>
      <c r="E17" s="12">
        <v>25</v>
      </c>
      <c r="F17" s="17">
        <f>D17*E17</f>
        <v>62.5</v>
      </c>
      <c r="H17" s="16"/>
      <c r="I17" s="12" t="s">
        <v>37</v>
      </c>
      <c r="J17" s="9" t="s">
        <v>22</v>
      </c>
      <c r="K17" s="12">
        <v>1</v>
      </c>
      <c r="L17" s="12"/>
      <c r="M17" s="17">
        <f>K17*L17</f>
        <v>0</v>
      </c>
    </row>
    <row r="18" spans="1:13" x14ac:dyDescent="0.25">
      <c r="A18" s="16"/>
      <c r="B18" s="12" t="s">
        <v>38</v>
      </c>
      <c r="C18" s="6" t="s">
        <v>22</v>
      </c>
      <c r="D18" s="12">
        <v>2.5</v>
      </c>
      <c r="E18" s="12">
        <v>5</v>
      </c>
      <c r="F18" s="17">
        <f t="shared" ref="F18:F21" si="3">D18*E18</f>
        <v>12.5</v>
      </c>
      <c r="H18" s="16"/>
      <c r="I18" s="12" t="s">
        <v>38</v>
      </c>
      <c r="J18" s="6" t="s">
        <v>22</v>
      </c>
      <c r="K18" s="12"/>
      <c r="L18" s="12"/>
      <c r="M18" s="17">
        <f t="shared" ref="M18:M21" si="4">K18*L18</f>
        <v>0</v>
      </c>
    </row>
    <row r="19" spans="1:13" ht="28.5" customHeight="1" x14ac:dyDescent="0.25">
      <c r="A19" s="16"/>
      <c r="B19" s="12" t="s">
        <v>39</v>
      </c>
      <c r="C19" s="6" t="s">
        <v>22</v>
      </c>
      <c r="D19" s="12"/>
      <c r="E19" s="12"/>
      <c r="F19" s="17">
        <f t="shared" si="3"/>
        <v>0</v>
      </c>
      <c r="H19" s="16"/>
      <c r="I19" s="12" t="s">
        <v>39</v>
      </c>
      <c r="J19" s="6" t="s">
        <v>22</v>
      </c>
      <c r="K19" s="12"/>
      <c r="L19" s="12"/>
      <c r="M19" s="17">
        <f t="shared" si="4"/>
        <v>0</v>
      </c>
    </row>
    <row r="20" spans="1:13" ht="20.25" customHeight="1" x14ac:dyDescent="0.25">
      <c r="A20" s="16"/>
      <c r="B20" s="12" t="s">
        <v>40</v>
      </c>
      <c r="C20" s="6" t="s">
        <v>22</v>
      </c>
      <c r="D20" s="12"/>
      <c r="E20" s="12"/>
      <c r="F20" s="17">
        <f t="shared" si="3"/>
        <v>0</v>
      </c>
      <c r="H20" s="16"/>
      <c r="I20" s="12" t="s">
        <v>40</v>
      </c>
      <c r="J20" s="6" t="s">
        <v>22</v>
      </c>
      <c r="K20" s="12"/>
      <c r="L20" s="12"/>
      <c r="M20" s="17">
        <f t="shared" si="4"/>
        <v>0</v>
      </c>
    </row>
    <row r="21" spans="1:13" ht="20.25" customHeight="1" thickBot="1" x14ac:dyDescent="0.3">
      <c r="A21" s="16"/>
      <c r="B21" s="12" t="s">
        <v>41</v>
      </c>
      <c r="C21" s="6" t="s">
        <v>22</v>
      </c>
      <c r="D21" s="37"/>
      <c r="E21" s="37"/>
      <c r="F21" s="17">
        <f t="shared" si="3"/>
        <v>0</v>
      </c>
      <c r="H21" s="16"/>
      <c r="I21" s="12" t="s">
        <v>41</v>
      </c>
      <c r="J21" s="6" t="s">
        <v>22</v>
      </c>
      <c r="K21" s="37"/>
      <c r="L21" s="37"/>
      <c r="M21" s="17">
        <f t="shared" si="4"/>
        <v>0</v>
      </c>
    </row>
    <row r="22" spans="1:13" ht="20.25" customHeight="1" x14ac:dyDescent="0.25">
      <c r="A22" s="40">
        <v>4</v>
      </c>
      <c r="B22" s="18" t="s">
        <v>23</v>
      </c>
      <c r="C22" s="18"/>
      <c r="D22" s="11"/>
      <c r="E22" s="11"/>
      <c r="F22" s="19">
        <f>SUM(F23:F27)</f>
        <v>41</v>
      </c>
      <c r="H22" s="40">
        <v>4</v>
      </c>
      <c r="I22" s="18" t="s">
        <v>23</v>
      </c>
      <c r="J22" s="18"/>
      <c r="K22" s="11"/>
      <c r="L22" s="11"/>
      <c r="M22" s="19">
        <f>SUM(M23:M27)</f>
        <v>0</v>
      </c>
    </row>
    <row r="23" spans="1:13" ht="12" customHeight="1" x14ac:dyDescent="0.25">
      <c r="A23" s="27"/>
      <c r="B23" s="32" t="s">
        <v>31</v>
      </c>
      <c r="C23" s="28"/>
      <c r="D23" s="39">
        <v>1</v>
      </c>
      <c r="E23" s="38">
        <v>2</v>
      </c>
      <c r="F23" s="17">
        <f>D23*E23</f>
        <v>2</v>
      </c>
      <c r="H23" s="27"/>
      <c r="I23" s="32" t="s">
        <v>31</v>
      </c>
      <c r="J23" s="28"/>
      <c r="K23" s="39">
        <v>1</v>
      </c>
      <c r="L23" s="38"/>
      <c r="M23" s="17">
        <f>K23*L23</f>
        <v>0</v>
      </c>
    </row>
    <row r="24" spans="1:13" ht="12" customHeight="1" x14ac:dyDescent="0.25">
      <c r="A24" s="27"/>
      <c r="B24" s="32" t="s">
        <v>32</v>
      </c>
      <c r="C24" s="28"/>
      <c r="D24" s="39">
        <v>1</v>
      </c>
      <c r="E24" s="38">
        <v>35</v>
      </c>
      <c r="F24" s="17">
        <f t="shared" ref="F24:F26" si="5">D24*E24</f>
        <v>35</v>
      </c>
      <c r="H24" s="27"/>
      <c r="I24" s="32" t="s">
        <v>32</v>
      </c>
      <c r="J24" s="28"/>
      <c r="K24" s="39">
        <v>1</v>
      </c>
      <c r="L24" s="38"/>
      <c r="M24" s="17">
        <f t="shared" ref="M24:M26" si="6">K24*L24</f>
        <v>0</v>
      </c>
    </row>
    <row r="25" spans="1:13" ht="12" customHeight="1" x14ac:dyDescent="0.25">
      <c r="A25" s="27"/>
      <c r="B25" s="32" t="s">
        <v>33</v>
      </c>
      <c r="C25" s="28"/>
      <c r="D25" s="39">
        <v>1</v>
      </c>
      <c r="E25" s="38">
        <v>2</v>
      </c>
      <c r="F25" s="17">
        <f t="shared" si="5"/>
        <v>2</v>
      </c>
      <c r="H25" s="27"/>
      <c r="I25" s="32" t="s">
        <v>33</v>
      </c>
      <c r="J25" s="28"/>
      <c r="K25" s="39">
        <v>1</v>
      </c>
      <c r="L25" s="38"/>
      <c r="M25" s="17">
        <f t="shared" si="6"/>
        <v>0</v>
      </c>
    </row>
    <row r="26" spans="1:13" ht="12" customHeight="1" x14ac:dyDescent="0.25">
      <c r="A26" s="27"/>
      <c r="B26" s="32" t="s">
        <v>34</v>
      </c>
      <c r="C26" s="28"/>
      <c r="D26" s="39">
        <v>1</v>
      </c>
      <c r="E26" s="38">
        <v>2</v>
      </c>
      <c r="F26" s="17">
        <f t="shared" si="5"/>
        <v>2</v>
      </c>
      <c r="H26" s="27"/>
      <c r="I26" s="32" t="s">
        <v>34</v>
      </c>
      <c r="J26" s="28"/>
      <c r="K26" s="39">
        <v>1</v>
      </c>
      <c r="L26" s="38"/>
      <c r="M26" s="17">
        <f t="shared" si="6"/>
        <v>0</v>
      </c>
    </row>
    <row r="27" spans="1:13" ht="12" customHeight="1" thickBot="1" x14ac:dyDescent="0.3">
      <c r="A27" s="27"/>
      <c r="B27" s="32" t="s">
        <v>35</v>
      </c>
      <c r="C27" s="28"/>
      <c r="D27" s="39">
        <v>1</v>
      </c>
      <c r="E27" s="38"/>
      <c r="F27" s="17">
        <f>D27*E27</f>
        <v>0</v>
      </c>
      <c r="H27" s="27"/>
      <c r="I27" s="32" t="s">
        <v>35</v>
      </c>
      <c r="J27" s="28"/>
      <c r="K27" s="39">
        <v>1</v>
      </c>
      <c r="L27" s="38"/>
      <c r="M27" s="17">
        <f>K27*L27</f>
        <v>0</v>
      </c>
    </row>
    <row r="28" spans="1:13" ht="33" customHeight="1" x14ac:dyDescent="0.25">
      <c r="A28" s="40">
        <v>5</v>
      </c>
      <c r="B28" s="34" t="s">
        <v>44</v>
      </c>
      <c r="C28" s="18"/>
      <c r="D28" s="11"/>
      <c r="E28" s="11"/>
      <c r="F28" s="19">
        <f>SUM(F29:F33)</f>
        <v>10</v>
      </c>
      <c r="H28" s="40">
        <v>5</v>
      </c>
      <c r="I28" s="34" t="s">
        <v>44</v>
      </c>
      <c r="J28" s="18"/>
      <c r="K28" s="11"/>
      <c r="L28" s="11"/>
      <c r="M28" s="19">
        <f>SUM(M29:M33)</f>
        <v>0</v>
      </c>
    </row>
    <row r="29" spans="1:13" ht="12" customHeight="1" x14ac:dyDescent="0.25">
      <c r="A29" s="27"/>
      <c r="B29" s="32" t="s">
        <v>43</v>
      </c>
      <c r="C29" s="28"/>
      <c r="D29" s="39">
        <v>1</v>
      </c>
      <c r="E29" s="38">
        <v>10</v>
      </c>
      <c r="F29" s="17">
        <f>D29*E29</f>
        <v>10</v>
      </c>
      <c r="H29" s="27"/>
      <c r="I29" s="32" t="s">
        <v>43</v>
      </c>
      <c r="J29" s="28"/>
      <c r="K29" s="39">
        <v>1</v>
      </c>
      <c r="L29" s="38"/>
      <c r="M29" s="17">
        <f>K29*L29</f>
        <v>0</v>
      </c>
    </row>
    <row r="30" spans="1:13" ht="12" customHeight="1" x14ac:dyDescent="0.25">
      <c r="A30" s="27"/>
      <c r="B30" s="32"/>
      <c r="C30" s="28"/>
      <c r="D30" s="39">
        <v>1</v>
      </c>
      <c r="E30" s="38"/>
      <c r="F30" s="17">
        <f>D30*E30</f>
        <v>0</v>
      </c>
      <c r="H30" s="27"/>
      <c r="I30" s="32"/>
      <c r="J30" s="28"/>
      <c r="K30" s="39">
        <v>1</v>
      </c>
      <c r="L30" s="38"/>
      <c r="M30" s="17">
        <f>K30*L30</f>
        <v>0</v>
      </c>
    </row>
    <row r="31" spans="1:13" ht="12" customHeight="1" x14ac:dyDescent="0.25">
      <c r="A31" s="27"/>
      <c r="B31" s="32"/>
      <c r="C31" s="28"/>
      <c r="D31" s="39">
        <v>1</v>
      </c>
      <c r="E31" s="38"/>
      <c r="F31" s="17">
        <f t="shared" ref="F31:F34" si="7">D31*E31</f>
        <v>0</v>
      </c>
      <c r="H31" s="27"/>
      <c r="I31" s="32"/>
      <c r="J31" s="28"/>
      <c r="K31" s="39">
        <v>1</v>
      </c>
      <c r="L31" s="38"/>
      <c r="M31" s="17">
        <f t="shared" ref="M31:M34" si="8">K31*L31</f>
        <v>0</v>
      </c>
    </row>
    <row r="32" spans="1:13" ht="12" customHeight="1" x14ac:dyDescent="0.25">
      <c r="A32" s="27"/>
      <c r="B32" s="32"/>
      <c r="C32" s="28"/>
      <c r="D32" s="39">
        <v>1</v>
      </c>
      <c r="E32" s="38"/>
      <c r="F32" s="17">
        <f t="shared" si="7"/>
        <v>0</v>
      </c>
      <c r="H32" s="27"/>
      <c r="I32" s="32"/>
      <c r="J32" s="28"/>
      <c r="K32" s="39">
        <v>1</v>
      </c>
      <c r="L32" s="38"/>
      <c r="M32" s="17">
        <f t="shared" si="8"/>
        <v>0</v>
      </c>
    </row>
    <row r="33" spans="1:13" ht="12" customHeight="1" x14ac:dyDescent="0.25">
      <c r="A33" s="27"/>
      <c r="B33" s="32" t="s">
        <v>35</v>
      </c>
      <c r="C33" s="28"/>
      <c r="D33" s="39">
        <v>1</v>
      </c>
      <c r="E33" s="38"/>
      <c r="F33" s="17">
        <f t="shared" si="7"/>
        <v>0</v>
      </c>
      <c r="H33" s="27"/>
      <c r="I33" s="32" t="s">
        <v>35</v>
      </c>
      <c r="J33" s="28"/>
      <c r="K33" s="39">
        <v>1</v>
      </c>
      <c r="L33" s="38"/>
      <c r="M33" s="17">
        <f t="shared" si="8"/>
        <v>0</v>
      </c>
    </row>
    <row r="34" spans="1:13" ht="12" customHeight="1" x14ac:dyDescent="0.25">
      <c r="D34" s="39">
        <v>1</v>
      </c>
      <c r="E34" s="38"/>
      <c r="F34" s="17">
        <f t="shared" si="7"/>
        <v>0</v>
      </c>
      <c r="K34" s="39">
        <v>1</v>
      </c>
      <c r="L34" s="38"/>
      <c r="M34" s="17">
        <f t="shared" si="8"/>
        <v>0</v>
      </c>
    </row>
    <row r="35" spans="1:13" x14ac:dyDescent="0.25">
      <c r="A35" s="20"/>
      <c r="B35" s="21" t="s">
        <v>15</v>
      </c>
      <c r="C35" s="21"/>
      <c r="D35" s="21"/>
      <c r="E35" s="21"/>
      <c r="F35" s="22">
        <f>F7+F8+F9+F10+F16+F22+F28</f>
        <v>146.30000000000001</v>
      </c>
      <c r="H35" s="20"/>
      <c r="I35" s="21" t="s">
        <v>15</v>
      </c>
      <c r="J35" s="21"/>
      <c r="K35" s="21"/>
      <c r="L35" s="21"/>
      <c r="M35" s="22" t="e">
        <f>M7+M8+M9+M10+M16+M22+M28</f>
        <v>#DIV/0!</v>
      </c>
    </row>
    <row r="36" spans="1:13" x14ac:dyDescent="0.25">
      <c r="A36" s="16"/>
      <c r="B36" s="6" t="s">
        <v>91</v>
      </c>
      <c r="C36" s="23" t="s">
        <v>16</v>
      </c>
      <c r="D36" s="6"/>
      <c r="E36" s="6"/>
      <c r="F36" s="17">
        <f>'Постійні витрати'!C11/'Готовий виріб'!E4</f>
        <v>0</v>
      </c>
      <c r="H36" s="16"/>
      <c r="I36" s="6" t="s">
        <v>91</v>
      </c>
      <c r="J36" s="23" t="s">
        <v>16</v>
      </c>
      <c r="K36" s="6"/>
      <c r="L36" s="6"/>
      <c r="M36" s="17" t="e">
        <f>'Постійні витрати'!C11/'Готовий виріб'!L4</f>
        <v>#DIV/0!</v>
      </c>
    </row>
    <row r="37" spans="1:13" x14ac:dyDescent="0.25">
      <c r="A37" s="20"/>
      <c r="B37" s="21" t="s">
        <v>88</v>
      </c>
      <c r="C37" s="21"/>
      <c r="D37" s="21"/>
      <c r="E37" s="21"/>
      <c r="F37" s="22">
        <f>F35+F36</f>
        <v>146.30000000000001</v>
      </c>
      <c r="H37" s="20"/>
      <c r="I37" s="21" t="s">
        <v>88</v>
      </c>
      <c r="J37" s="21"/>
      <c r="K37" s="21"/>
      <c r="L37" s="21"/>
      <c r="M37" s="22" t="e">
        <f>M35+M36</f>
        <v>#DIV/0!</v>
      </c>
    </row>
    <row r="38" spans="1:13" ht="15.75" thickBot="1" x14ac:dyDescent="0.3">
      <c r="A38" s="16"/>
      <c r="B38" s="6" t="s">
        <v>76</v>
      </c>
      <c r="C38" s="23" t="s">
        <v>16</v>
      </c>
      <c r="D38" s="6"/>
      <c r="E38" s="6">
        <v>0.35</v>
      </c>
      <c r="F38" s="17">
        <f>F37*E38</f>
        <v>51.204999999999998</v>
      </c>
      <c r="H38" s="16"/>
      <c r="I38" s="6" t="s">
        <v>80</v>
      </c>
      <c r="J38" s="23" t="s">
        <v>16</v>
      </c>
      <c r="K38" s="6"/>
      <c r="L38" s="6">
        <v>0.35</v>
      </c>
      <c r="M38" s="17" t="e">
        <f>M37*L38</f>
        <v>#DIV/0!</v>
      </c>
    </row>
    <row r="39" spans="1:13" ht="24.75" customHeight="1" thickBot="1" x14ac:dyDescent="0.3">
      <c r="A39" s="24"/>
      <c r="B39" s="43" t="s">
        <v>90</v>
      </c>
      <c r="C39" s="44" t="s">
        <v>17</v>
      </c>
      <c r="D39" s="43"/>
      <c r="E39" s="43"/>
      <c r="F39" s="46">
        <f>F35+F36+F38</f>
        <v>197.505</v>
      </c>
      <c r="H39" s="45"/>
      <c r="I39" s="43" t="s">
        <v>90</v>
      </c>
      <c r="J39" s="44" t="s">
        <v>17</v>
      </c>
      <c r="K39" s="43"/>
      <c r="L39" s="43"/>
      <c r="M39" s="42" t="e">
        <f>M35+M36+M38</f>
        <v>#DIV/0!</v>
      </c>
    </row>
    <row r="40" spans="1:13" x14ac:dyDescent="0.25">
      <c r="A40" s="16"/>
      <c r="B40" s="6"/>
      <c r="C40" s="6"/>
      <c r="D40" s="6"/>
      <c r="E40" s="6"/>
      <c r="F40" s="17"/>
      <c r="H40" s="16"/>
      <c r="I40" s="6"/>
      <c r="J40" s="6"/>
      <c r="K40" s="6"/>
      <c r="L40" s="6"/>
      <c r="M40" s="17"/>
    </row>
    <row r="41" spans="1:13" x14ac:dyDescent="0.25">
      <c r="A41" s="16" t="s">
        <v>24</v>
      </c>
      <c r="B41" s="26" t="s">
        <v>25</v>
      </c>
      <c r="C41" s="6"/>
      <c r="D41" s="6"/>
      <c r="E41" s="6"/>
      <c r="F41" s="17"/>
      <c r="H41" s="16" t="s">
        <v>24</v>
      </c>
      <c r="I41" s="26" t="s">
        <v>25</v>
      </c>
      <c r="J41" s="6"/>
      <c r="K41" s="6"/>
      <c r="L41" s="6"/>
      <c r="M41" s="17"/>
    </row>
    <row r="42" spans="1:13" x14ac:dyDescent="0.25">
      <c r="A42" s="16"/>
      <c r="B42" s="6"/>
      <c r="C42" s="6"/>
      <c r="D42" s="6"/>
      <c r="E42" s="6"/>
      <c r="F42" s="17"/>
    </row>
    <row r="43" spans="1:13" x14ac:dyDescent="0.25">
      <c r="A43" s="16"/>
      <c r="B43" s="6"/>
      <c r="C43" s="6"/>
      <c r="D43" s="6"/>
      <c r="E43" s="6"/>
      <c r="F43" s="17"/>
    </row>
    <row r="44" spans="1:13" ht="15.75" thickBot="1" x14ac:dyDescent="0.3">
      <c r="A44" s="16"/>
      <c r="B44" s="6"/>
      <c r="C44" s="6"/>
      <c r="D44" s="6"/>
      <c r="E44" s="6"/>
      <c r="F44" s="17"/>
    </row>
    <row r="45" spans="1:13" x14ac:dyDescent="0.25">
      <c r="A45" s="81" t="s">
        <v>50</v>
      </c>
      <c r="B45" s="82"/>
      <c r="C45" s="82"/>
      <c r="D45" s="83"/>
      <c r="E45" s="83"/>
      <c r="F45" s="84"/>
      <c r="H45" s="81" t="s">
        <v>50</v>
      </c>
      <c r="I45" s="82"/>
      <c r="J45" s="82"/>
      <c r="K45" s="83"/>
      <c r="L45" s="83"/>
      <c r="M45" s="84"/>
    </row>
    <row r="46" spans="1:13" ht="15.75" thickBot="1" x14ac:dyDescent="0.3">
      <c r="A46" s="85"/>
      <c r="B46" s="86"/>
      <c r="C46" s="86"/>
      <c r="D46" s="87"/>
      <c r="E46" s="87"/>
      <c r="F46" s="88"/>
      <c r="H46" s="85"/>
      <c r="I46" s="86"/>
      <c r="J46" s="86"/>
      <c r="K46" s="87"/>
      <c r="L46" s="87"/>
      <c r="M46" s="88"/>
    </row>
    <row r="47" spans="1:13" x14ac:dyDescent="0.25">
      <c r="B47" s="25"/>
      <c r="I47" s="25"/>
    </row>
    <row r="48" spans="1:13" ht="15.75" thickBot="1" x14ac:dyDescent="0.3">
      <c r="A48" s="13"/>
      <c r="B48" s="14" t="s">
        <v>26</v>
      </c>
      <c r="C48" s="15"/>
      <c r="D48" s="35" t="s">
        <v>47</v>
      </c>
      <c r="E48" s="41"/>
      <c r="F48" s="36" t="s">
        <v>6</v>
      </c>
      <c r="H48" s="13"/>
      <c r="I48" s="14" t="s">
        <v>26</v>
      </c>
      <c r="J48" s="15"/>
      <c r="K48" s="35" t="s">
        <v>29</v>
      </c>
      <c r="L48" s="41"/>
      <c r="M48" s="36" t="s">
        <v>6</v>
      </c>
    </row>
    <row r="49" spans="1:13" ht="15.75" thickBot="1" x14ac:dyDescent="0.3">
      <c r="A49" s="16"/>
      <c r="B49" s="10" t="s">
        <v>14</v>
      </c>
      <c r="C49" s="89" t="s">
        <v>46</v>
      </c>
      <c r="D49" s="90"/>
      <c r="E49" s="90"/>
      <c r="F49" s="90"/>
      <c r="H49" s="16"/>
      <c r="I49" s="10" t="s">
        <v>14</v>
      </c>
      <c r="J49" s="89" t="s">
        <v>46</v>
      </c>
      <c r="K49" s="90"/>
      <c r="L49" s="90"/>
      <c r="M49" s="90"/>
    </row>
    <row r="50" spans="1:13" ht="45.75" thickBot="1" x14ac:dyDescent="0.3">
      <c r="A50" s="4" t="s">
        <v>5</v>
      </c>
      <c r="B50" s="2" t="s">
        <v>0</v>
      </c>
      <c r="C50" s="3" t="s">
        <v>2</v>
      </c>
      <c r="D50" s="4" t="s">
        <v>1</v>
      </c>
      <c r="E50" s="31" t="s">
        <v>3</v>
      </c>
      <c r="F50" s="4" t="s">
        <v>4</v>
      </c>
      <c r="H50" s="4" t="s">
        <v>5</v>
      </c>
      <c r="I50" s="2" t="s">
        <v>0</v>
      </c>
      <c r="J50" s="3" t="s">
        <v>2</v>
      </c>
      <c r="K50" s="4" t="s">
        <v>1</v>
      </c>
      <c r="L50" s="31" t="s">
        <v>3</v>
      </c>
      <c r="M50" s="4" t="s">
        <v>4</v>
      </c>
    </row>
    <row r="51" spans="1:13" x14ac:dyDescent="0.25">
      <c r="A51" s="27">
        <v>1</v>
      </c>
      <c r="B51" s="32" t="s">
        <v>27</v>
      </c>
      <c r="C51" s="28"/>
      <c r="D51" s="29">
        <v>1</v>
      </c>
      <c r="E51" s="12"/>
      <c r="F51" s="30" t="e">
        <f>E51/E48</f>
        <v>#DIV/0!</v>
      </c>
      <c r="H51" s="27">
        <v>1</v>
      </c>
      <c r="I51" s="32" t="s">
        <v>27</v>
      </c>
      <c r="J51" s="28"/>
      <c r="K51" s="29"/>
      <c r="L51" s="12"/>
      <c r="M51" s="30" t="e">
        <f>L48/$L$7</f>
        <v>#DIV/0!</v>
      </c>
    </row>
    <row r="52" spans="1:13" x14ac:dyDescent="0.25">
      <c r="A52" s="27">
        <v>2</v>
      </c>
      <c r="B52" s="33" t="s">
        <v>28</v>
      </c>
      <c r="C52" s="28"/>
      <c r="D52" s="29">
        <v>1</v>
      </c>
      <c r="E52" s="12"/>
      <c r="F52" s="30" t="e">
        <f>E52/$E$48</f>
        <v>#DIV/0!</v>
      </c>
      <c r="H52" s="27">
        <v>2</v>
      </c>
      <c r="I52" s="33" t="s">
        <v>28</v>
      </c>
      <c r="J52" s="28"/>
      <c r="K52" s="29"/>
      <c r="L52" s="12"/>
      <c r="M52" s="30" t="e">
        <f t="shared" ref="M52:M53" si="9">L49/$L$7</f>
        <v>#DIV/0!</v>
      </c>
    </row>
    <row r="53" spans="1:13" ht="15.75" thickBot="1" x14ac:dyDescent="0.3">
      <c r="A53" s="27">
        <v>3</v>
      </c>
      <c r="B53" s="32" t="s">
        <v>30</v>
      </c>
      <c r="C53" s="28"/>
      <c r="D53" s="29">
        <v>1</v>
      </c>
      <c r="E53" s="12"/>
      <c r="F53" s="30" t="e">
        <f>E53/$E$48</f>
        <v>#DIV/0!</v>
      </c>
      <c r="H53" s="27">
        <v>3</v>
      </c>
      <c r="I53" s="32" t="s">
        <v>30</v>
      </c>
      <c r="J53" s="28"/>
      <c r="K53" s="29"/>
      <c r="L53" s="12"/>
      <c r="M53" s="30" t="e">
        <f t="shared" si="9"/>
        <v>#VALUE!</v>
      </c>
    </row>
    <row r="54" spans="1:13" x14ac:dyDescent="0.25">
      <c r="A54" s="40">
        <v>5</v>
      </c>
      <c r="B54" s="18" t="s">
        <v>18</v>
      </c>
      <c r="C54" s="18" t="s">
        <v>6</v>
      </c>
      <c r="D54" s="11"/>
      <c r="E54" s="11"/>
      <c r="F54" s="19">
        <f>SUM(F55:F59)</f>
        <v>10</v>
      </c>
      <c r="H54" s="40">
        <v>5</v>
      </c>
      <c r="I54" s="18" t="s">
        <v>18</v>
      </c>
      <c r="J54" s="18" t="s">
        <v>6</v>
      </c>
      <c r="K54" s="11"/>
      <c r="L54" s="11"/>
      <c r="M54" s="19">
        <f>SUM(M55:M59)</f>
        <v>0</v>
      </c>
    </row>
    <row r="55" spans="1:13" x14ac:dyDescent="0.25">
      <c r="A55" s="16"/>
      <c r="B55" s="12" t="s">
        <v>19</v>
      </c>
      <c r="C55" s="6" t="s">
        <v>6</v>
      </c>
      <c r="D55" s="12">
        <v>1</v>
      </c>
      <c r="E55" s="12">
        <v>10</v>
      </c>
      <c r="F55" s="17">
        <f>D55*E55</f>
        <v>10</v>
      </c>
      <c r="H55" s="16"/>
      <c r="I55" s="12" t="s">
        <v>19</v>
      </c>
      <c r="J55" s="6" t="s">
        <v>6</v>
      </c>
      <c r="K55" s="12">
        <v>1</v>
      </c>
      <c r="L55" s="12"/>
      <c r="M55" s="17">
        <f>K55*L55</f>
        <v>0</v>
      </c>
    </row>
    <row r="56" spans="1:13" x14ac:dyDescent="0.25">
      <c r="A56" s="16"/>
      <c r="B56" s="12" t="s">
        <v>20</v>
      </c>
      <c r="C56" s="6" t="s">
        <v>6</v>
      </c>
      <c r="D56" s="12">
        <v>1</v>
      </c>
      <c r="E56" s="12"/>
      <c r="F56" s="17">
        <f t="shared" ref="F56:F59" si="10">D56*E56</f>
        <v>0</v>
      </c>
      <c r="H56" s="16"/>
      <c r="I56" s="12" t="s">
        <v>20</v>
      </c>
      <c r="J56" s="6" t="s">
        <v>6</v>
      </c>
      <c r="K56" s="12">
        <v>1</v>
      </c>
      <c r="L56" s="12"/>
      <c r="M56" s="17">
        <f t="shared" ref="M56:M59" si="11">K56*L56</f>
        <v>0</v>
      </c>
    </row>
    <row r="57" spans="1:13" x14ac:dyDescent="0.25">
      <c r="A57" s="16"/>
      <c r="B57" s="12" t="s">
        <v>42</v>
      </c>
      <c r="C57" s="6" t="s">
        <v>6</v>
      </c>
      <c r="D57" s="12">
        <v>1</v>
      </c>
      <c r="E57" s="12"/>
      <c r="F57" s="17">
        <f t="shared" si="10"/>
        <v>0</v>
      </c>
      <c r="H57" s="16"/>
      <c r="I57" s="12" t="s">
        <v>42</v>
      </c>
      <c r="J57" s="6" t="s">
        <v>6</v>
      </c>
      <c r="K57" s="12">
        <v>1</v>
      </c>
      <c r="L57" s="12"/>
      <c r="M57" s="17">
        <f t="shared" si="11"/>
        <v>0</v>
      </c>
    </row>
    <row r="58" spans="1:13" x14ac:dyDescent="0.25">
      <c r="A58" s="16"/>
      <c r="B58" s="12"/>
      <c r="C58" s="6" t="s">
        <v>6</v>
      </c>
      <c r="D58" s="12">
        <v>1</v>
      </c>
      <c r="E58" s="12"/>
      <c r="F58" s="17">
        <f t="shared" si="10"/>
        <v>0</v>
      </c>
      <c r="H58" s="16"/>
      <c r="I58" s="12"/>
      <c r="J58" s="6" t="s">
        <v>6</v>
      </c>
      <c r="K58" s="12">
        <v>1</v>
      </c>
      <c r="L58" s="12"/>
      <c r="M58" s="17">
        <f t="shared" si="11"/>
        <v>0</v>
      </c>
    </row>
    <row r="59" spans="1:13" ht="15.75" thickBot="1" x14ac:dyDescent="0.3">
      <c r="A59" s="16"/>
      <c r="B59" s="37"/>
      <c r="C59" s="6" t="s">
        <v>6</v>
      </c>
      <c r="D59" s="37">
        <v>1</v>
      </c>
      <c r="E59" s="37"/>
      <c r="F59" s="17">
        <f t="shared" si="10"/>
        <v>0</v>
      </c>
      <c r="H59" s="16"/>
      <c r="I59" s="37"/>
      <c r="J59" s="6" t="s">
        <v>6</v>
      </c>
      <c r="K59" s="37">
        <v>1</v>
      </c>
      <c r="L59" s="37"/>
      <c r="M59" s="17">
        <f t="shared" si="11"/>
        <v>0</v>
      </c>
    </row>
    <row r="60" spans="1:13" x14ac:dyDescent="0.25">
      <c r="A60" s="40">
        <v>5</v>
      </c>
      <c r="B60" s="18" t="s">
        <v>36</v>
      </c>
      <c r="C60" s="18"/>
      <c r="D60" s="11"/>
      <c r="E60" s="11"/>
      <c r="F60" s="19">
        <f>SUM(F61:F65)</f>
        <v>0</v>
      </c>
      <c r="H60" s="40">
        <v>5</v>
      </c>
      <c r="I60" s="18" t="s">
        <v>36</v>
      </c>
      <c r="J60" s="18"/>
      <c r="K60" s="11"/>
      <c r="L60" s="11"/>
      <c r="M60" s="19">
        <f>SUM(M61:M65)</f>
        <v>0</v>
      </c>
    </row>
    <row r="61" spans="1:13" x14ac:dyDescent="0.25">
      <c r="A61" s="16"/>
      <c r="B61" s="12" t="s">
        <v>37</v>
      </c>
      <c r="C61" s="9" t="s">
        <v>22</v>
      </c>
      <c r="D61" s="12">
        <v>1</v>
      </c>
      <c r="E61" s="12"/>
      <c r="F61" s="17">
        <f>D61*E61</f>
        <v>0</v>
      </c>
      <c r="H61" s="16"/>
      <c r="I61" s="12" t="s">
        <v>37</v>
      </c>
      <c r="J61" s="9" t="s">
        <v>22</v>
      </c>
      <c r="K61" s="12">
        <v>1</v>
      </c>
      <c r="L61" s="12"/>
      <c r="M61" s="17">
        <f>K61*L61</f>
        <v>0</v>
      </c>
    </row>
    <row r="62" spans="1:13" x14ac:dyDescent="0.25">
      <c r="A62" s="16"/>
      <c r="B62" s="12" t="s">
        <v>38</v>
      </c>
      <c r="C62" s="6" t="s">
        <v>22</v>
      </c>
      <c r="D62" s="12"/>
      <c r="E62" s="12"/>
      <c r="F62" s="17">
        <f t="shared" ref="F62:F65" si="12">D62*E62</f>
        <v>0</v>
      </c>
      <c r="H62" s="16"/>
      <c r="I62" s="12" t="s">
        <v>38</v>
      </c>
      <c r="J62" s="6" t="s">
        <v>22</v>
      </c>
      <c r="K62" s="12"/>
      <c r="L62" s="12"/>
      <c r="M62" s="17">
        <f t="shared" ref="M62:M65" si="13">K62*L62</f>
        <v>0</v>
      </c>
    </row>
    <row r="63" spans="1:13" x14ac:dyDescent="0.25">
      <c r="A63" s="16"/>
      <c r="B63" s="12" t="s">
        <v>39</v>
      </c>
      <c r="C63" s="6" t="s">
        <v>22</v>
      </c>
      <c r="D63" s="12"/>
      <c r="E63" s="12"/>
      <c r="F63" s="17">
        <f t="shared" si="12"/>
        <v>0</v>
      </c>
      <c r="H63" s="16"/>
      <c r="I63" s="12" t="s">
        <v>39</v>
      </c>
      <c r="J63" s="6" t="s">
        <v>22</v>
      </c>
      <c r="K63" s="12"/>
      <c r="L63" s="12"/>
      <c r="M63" s="17">
        <f t="shared" si="13"/>
        <v>0</v>
      </c>
    </row>
    <row r="64" spans="1:13" x14ac:dyDescent="0.25">
      <c r="A64" s="16"/>
      <c r="B64" s="12" t="s">
        <v>40</v>
      </c>
      <c r="C64" s="6" t="s">
        <v>22</v>
      </c>
      <c r="D64" s="12"/>
      <c r="E64" s="12"/>
      <c r="F64" s="17">
        <f t="shared" si="12"/>
        <v>0</v>
      </c>
      <c r="H64" s="16"/>
      <c r="I64" s="12" t="s">
        <v>40</v>
      </c>
      <c r="J64" s="6" t="s">
        <v>22</v>
      </c>
      <c r="K64" s="12"/>
      <c r="L64" s="12"/>
      <c r="M64" s="17">
        <f t="shared" si="13"/>
        <v>0</v>
      </c>
    </row>
    <row r="65" spans="1:13" ht="15.75" thickBot="1" x14ac:dyDescent="0.3">
      <c r="A65" s="16"/>
      <c r="B65" s="12" t="s">
        <v>41</v>
      </c>
      <c r="C65" s="6" t="s">
        <v>22</v>
      </c>
      <c r="D65" s="37"/>
      <c r="E65" s="37"/>
      <c r="F65" s="17">
        <f t="shared" si="12"/>
        <v>0</v>
      </c>
      <c r="H65" s="16"/>
      <c r="I65" s="12" t="s">
        <v>41</v>
      </c>
      <c r="J65" s="6" t="s">
        <v>22</v>
      </c>
      <c r="K65" s="37"/>
      <c r="L65" s="37"/>
      <c r="M65" s="17">
        <f t="shared" si="13"/>
        <v>0</v>
      </c>
    </row>
    <row r="66" spans="1:13" x14ac:dyDescent="0.25">
      <c r="A66" s="40">
        <v>4</v>
      </c>
      <c r="B66" s="18" t="s">
        <v>23</v>
      </c>
      <c r="C66" s="18"/>
      <c r="D66" s="11"/>
      <c r="E66" s="11"/>
      <c r="F66" s="19">
        <f>SUM(F67:F71)</f>
        <v>0</v>
      </c>
      <c r="H66" s="40">
        <v>4</v>
      </c>
      <c r="I66" s="18" t="s">
        <v>23</v>
      </c>
      <c r="J66" s="18"/>
      <c r="K66" s="11"/>
      <c r="L66" s="11"/>
      <c r="M66" s="19">
        <f>SUM(M67:M71)</f>
        <v>0</v>
      </c>
    </row>
    <row r="67" spans="1:13" x14ac:dyDescent="0.25">
      <c r="A67" s="27"/>
      <c r="B67" s="32" t="s">
        <v>31</v>
      </c>
      <c r="C67" s="28"/>
      <c r="D67" s="39">
        <v>1</v>
      </c>
      <c r="E67" s="38"/>
      <c r="F67" s="17">
        <f>D67*E67</f>
        <v>0</v>
      </c>
      <c r="H67" s="27"/>
      <c r="I67" s="32" t="s">
        <v>31</v>
      </c>
      <c r="J67" s="28"/>
      <c r="K67" s="39">
        <v>1</v>
      </c>
      <c r="L67" s="38"/>
      <c r="M67" s="17">
        <f>K67*L67</f>
        <v>0</v>
      </c>
    </row>
    <row r="68" spans="1:13" x14ac:dyDescent="0.25">
      <c r="A68" s="27"/>
      <c r="B68" s="32" t="s">
        <v>32</v>
      </c>
      <c r="C68" s="28"/>
      <c r="D68" s="39">
        <v>1</v>
      </c>
      <c r="E68" s="38"/>
      <c r="F68" s="17">
        <f t="shared" ref="F68:F70" si="14">D68*E68</f>
        <v>0</v>
      </c>
      <c r="H68" s="27"/>
      <c r="I68" s="32" t="s">
        <v>32</v>
      </c>
      <c r="J68" s="28"/>
      <c r="K68" s="39">
        <v>1</v>
      </c>
      <c r="L68" s="38"/>
      <c r="M68" s="17">
        <f t="shared" ref="M68:M70" si="15">K68*L68</f>
        <v>0</v>
      </c>
    </row>
    <row r="69" spans="1:13" x14ac:dyDescent="0.25">
      <c r="A69" s="27"/>
      <c r="B69" s="32" t="s">
        <v>33</v>
      </c>
      <c r="C69" s="28"/>
      <c r="D69" s="39">
        <v>1</v>
      </c>
      <c r="E69" s="38"/>
      <c r="F69" s="17">
        <f t="shared" si="14"/>
        <v>0</v>
      </c>
      <c r="H69" s="27"/>
      <c r="I69" s="32" t="s">
        <v>33</v>
      </c>
      <c r="J69" s="28"/>
      <c r="K69" s="39">
        <v>1</v>
      </c>
      <c r="L69" s="38"/>
      <c r="M69" s="17">
        <f t="shared" si="15"/>
        <v>0</v>
      </c>
    </row>
    <row r="70" spans="1:13" x14ac:dyDescent="0.25">
      <c r="A70" s="27"/>
      <c r="B70" s="32" t="s">
        <v>34</v>
      </c>
      <c r="C70" s="28"/>
      <c r="D70" s="39">
        <v>1</v>
      </c>
      <c r="E70" s="38"/>
      <c r="F70" s="17">
        <f t="shared" si="14"/>
        <v>0</v>
      </c>
      <c r="H70" s="27"/>
      <c r="I70" s="32" t="s">
        <v>34</v>
      </c>
      <c r="J70" s="28"/>
      <c r="K70" s="39">
        <v>1</v>
      </c>
      <c r="L70" s="38"/>
      <c r="M70" s="17">
        <f t="shared" si="15"/>
        <v>0</v>
      </c>
    </row>
    <row r="71" spans="1:13" ht="15.75" thickBot="1" x14ac:dyDescent="0.3">
      <c r="A71" s="27"/>
      <c r="B71" s="32" t="s">
        <v>35</v>
      </c>
      <c r="C71" s="28"/>
      <c r="D71" s="39">
        <v>1</v>
      </c>
      <c r="E71" s="38"/>
      <c r="F71" s="17">
        <f>D71*E71</f>
        <v>0</v>
      </c>
      <c r="H71" s="27"/>
      <c r="I71" s="32" t="s">
        <v>35</v>
      </c>
      <c r="J71" s="28"/>
      <c r="K71" s="39">
        <v>1</v>
      </c>
      <c r="L71" s="38"/>
      <c r="M71" s="17">
        <f>K71*L71</f>
        <v>0</v>
      </c>
    </row>
    <row r="72" spans="1:13" ht="30" x14ac:dyDescent="0.25">
      <c r="A72" s="40">
        <v>5</v>
      </c>
      <c r="B72" s="34" t="s">
        <v>44</v>
      </c>
      <c r="C72" s="18"/>
      <c r="D72" s="11"/>
      <c r="E72" s="11"/>
      <c r="F72" s="19">
        <f>SUM(F73:F77)</f>
        <v>0</v>
      </c>
      <c r="H72" s="40">
        <v>5</v>
      </c>
      <c r="I72" s="34" t="s">
        <v>44</v>
      </c>
      <c r="J72" s="18"/>
      <c r="K72" s="11"/>
      <c r="L72" s="11"/>
      <c r="M72" s="19">
        <f>SUM(M73:M77)</f>
        <v>0</v>
      </c>
    </row>
    <row r="73" spans="1:13" x14ac:dyDescent="0.25">
      <c r="A73" s="27"/>
      <c r="B73" s="32" t="s">
        <v>43</v>
      </c>
      <c r="C73" s="28"/>
      <c r="D73" s="39">
        <v>1</v>
      </c>
      <c r="E73" s="38"/>
      <c r="F73" s="17">
        <f>D73*E73</f>
        <v>0</v>
      </c>
      <c r="H73" s="27"/>
      <c r="I73" s="32" t="s">
        <v>43</v>
      </c>
      <c r="J73" s="28"/>
      <c r="K73" s="39">
        <v>1</v>
      </c>
      <c r="L73" s="38"/>
      <c r="M73" s="17">
        <f>K73*L73</f>
        <v>0</v>
      </c>
    </row>
    <row r="74" spans="1:13" x14ac:dyDescent="0.25">
      <c r="A74" s="27"/>
      <c r="B74" s="32"/>
      <c r="C74" s="28"/>
      <c r="D74" s="39">
        <v>1</v>
      </c>
      <c r="E74" s="38"/>
      <c r="F74" s="17">
        <f>D74*E74</f>
        <v>0</v>
      </c>
      <c r="H74" s="27"/>
      <c r="I74" s="32"/>
      <c r="J74" s="28"/>
      <c r="K74" s="39">
        <v>1</v>
      </c>
      <c r="L74" s="38"/>
      <c r="M74" s="17">
        <f>K74*L74</f>
        <v>0</v>
      </c>
    </row>
    <row r="75" spans="1:13" x14ac:dyDescent="0.25">
      <c r="A75" s="27"/>
      <c r="B75" s="32"/>
      <c r="C75" s="28"/>
      <c r="D75" s="39">
        <v>1</v>
      </c>
      <c r="E75" s="38"/>
      <c r="F75" s="17">
        <f t="shared" ref="F75:F78" si="16">D75*E75</f>
        <v>0</v>
      </c>
      <c r="H75" s="27"/>
      <c r="I75" s="32"/>
      <c r="J75" s="28"/>
      <c r="K75" s="39">
        <v>1</v>
      </c>
      <c r="L75" s="38"/>
      <c r="M75" s="17">
        <f t="shared" ref="M75:M78" si="17">K75*L75</f>
        <v>0</v>
      </c>
    </row>
    <row r="76" spans="1:13" x14ac:dyDescent="0.25">
      <c r="A76" s="27"/>
      <c r="B76" s="32"/>
      <c r="C76" s="28"/>
      <c r="D76" s="39">
        <v>1</v>
      </c>
      <c r="E76" s="38"/>
      <c r="F76" s="17">
        <f t="shared" si="16"/>
        <v>0</v>
      </c>
      <c r="H76" s="27"/>
      <c r="I76" s="32"/>
      <c r="J76" s="28"/>
      <c r="K76" s="39">
        <v>1</v>
      </c>
      <c r="L76" s="38"/>
      <c r="M76" s="17">
        <f t="shared" si="17"/>
        <v>0</v>
      </c>
    </row>
    <row r="77" spans="1:13" x14ac:dyDescent="0.25">
      <c r="A77" s="27"/>
      <c r="B77" s="32" t="s">
        <v>35</v>
      </c>
      <c r="C77" s="28"/>
      <c r="D77" s="39">
        <v>1</v>
      </c>
      <c r="E77" s="38"/>
      <c r="F77" s="17">
        <f t="shared" si="16"/>
        <v>0</v>
      </c>
      <c r="H77" s="27"/>
      <c r="I77" s="32" t="s">
        <v>35</v>
      </c>
      <c r="J77" s="28"/>
      <c r="K77" s="39">
        <v>1</v>
      </c>
      <c r="L77" s="38"/>
      <c r="M77" s="17">
        <f t="shared" si="17"/>
        <v>0</v>
      </c>
    </row>
    <row r="78" spans="1:13" x14ac:dyDescent="0.25">
      <c r="D78" s="39">
        <v>1</v>
      </c>
      <c r="E78" s="38"/>
      <c r="F78" s="17">
        <f t="shared" si="16"/>
        <v>0</v>
      </c>
      <c r="K78" s="39">
        <v>1</v>
      </c>
      <c r="L78" s="38"/>
      <c r="M78" s="17">
        <f t="shared" si="17"/>
        <v>0</v>
      </c>
    </row>
    <row r="79" spans="1:13" x14ac:dyDescent="0.25">
      <c r="A79" s="20"/>
      <c r="B79" s="21" t="s">
        <v>15</v>
      </c>
      <c r="C79" s="21"/>
      <c r="D79" s="21"/>
      <c r="E79" s="21"/>
      <c r="F79" s="22" t="e">
        <f>F51+F52+F53+F54+F60+F66+F72</f>
        <v>#DIV/0!</v>
      </c>
      <c r="H79" s="20"/>
      <c r="I79" s="21" t="s">
        <v>15</v>
      </c>
      <c r="J79" s="21"/>
      <c r="K79" s="21"/>
      <c r="L79" s="21"/>
      <c r="M79" s="22" t="e">
        <f>M51+M52+M53+M54+M60+M66+M72</f>
        <v>#DIV/0!</v>
      </c>
    </row>
    <row r="80" spans="1:13" x14ac:dyDescent="0.25">
      <c r="A80" s="16"/>
      <c r="B80" s="6" t="s">
        <v>91</v>
      </c>
      <c r="C80" s="23" t="s">
        <v>16</v>
      </c>
      <c r="D80" s="6"/>
      <c r="E80" s="6"/>
      <c r="F80" s="17" t="e">
        <f>'Постійні витрати'!C11/'Готовий виріб'!E48</f>
        <v>#DIV/0!</v>
      </c>
      <c r="H80" s="16"/>
      <c r="I80" s="6" t="s">
        <v>91</v>
      </c>
      <c r="J80" s="23" t="s">
        <v>16</v>
      </c>
      <c r="K80" s="6"/>
      <c r="L80" s="6"/>
      <c r="M80" s="17" t="e">
        <f>'Постійні витрати'!C11/'Готовий виріб'!L48</f>
        <v>#DIV/0!</v>
      </c>
    </row>
    <row r="81" spans="1:13" x14ac:dyDescent="0.25">
      <c r="A81" s="20"/>
      <c r="B81" s="21" t="s">
        <v>89</v>
      </c>
      <c r="C81" s="21"/>
      <c r="D81" s="21"/>
      <c r="E81" s="21"/>
      <c r="F81" s="22" t="e">
        <f>F79+F80</f>
        <v>#DIV/0!</v>
      </c>
      <c r="H81" s="20"/>
      <c r="I81" s="21" t="s">
        <v>89</v>
      </c>
      <c r="J81" s="21"/>
      <c r="K81" s="21"/>
      <c r="L81" s="21"/>
      <c r="M81" s="22" t="e">
        <f>M79+M80</f>
        <v>#DIV/0!</v>
      </c>
    </row>
    <row r="82" spans="1:13" x14ac:dyDescent="0.25">
      <c r="A82" s="16"/>
      <c r="B82" s="6" t="s">
        <v>79</v>
      </c>
      <c r="C82" s="23" t="s">
        <v>16</v>
      </c>
      <c r="D82" s="6"/>
      <c r="E82" s="6">
        <v>0.35</v>
      </c>
      <c r="F82" s="17" t="e">
        <f>F81*E82</f>
        <v>#DIV/0!</v>
      </c>
      <c r="H82" s="16"/>
      <c r="I82" s="6" t="s">
        <v>80</v>
      </c>
      <c r="J82" s="23" t="s">
        <v>16</v>
      </c>
      <c r="K82" s="6"/>
      <c r="L82" s="6">
        <v>0.35</v>
      </c>
      <c r="M82" s="17" t="e">
        <f>M81*L82</f>
        <v>#DIV/0!</v>
      </c>
    </row>
    <row r="83" spans="1:13" x14ac:dyDescent="0.25">
      <c r="A83" s="24"/>
      <c r="B83" s="43" t="s">
        <v>90</v>
      </c>
      <c r="C83" s="44" t="s">
        <v>17</v>
      </c>
      <c r="D83" s="43"/>
      <c r="E83" s="43"/>
      <c r="F83" s="42" t="e">
        <f>F79+F80+F82</f>
        <v>#DIV/0!</v>
      </c>
      <c r="H83" s="24"/>
      <c r="I83" s="43" t="s">
        <v>90</v>
      </c>
      <c r="J83" s="44" t="s">
        <v>17</v>
      </c>
      <c r="K83" s="43"/>
      <c r="L83" s="43"/>
      <c r="M83" s="42" t="e">
        <f>M79+M80+M82</f>
        <v>#DIV/0!</v>
      </c>
    </row>
    <row r="84" spans="1:13" x14ac:dyDescent="0.25">
      <c r="A84" s="16"/>
      <c r="B84" s="6"/>
      <c r="C84" s="6"/>
      <c r="D84" s="6"/>
      <c r="E84" s="6"/>
      <c r="F84" s="17"/>
      <c r="H84" s="16"/>
      <c r="I84" s="6"/>
      <c r="J84" s="6"/>
      <c r="K84" s="6"/>
      <c r="L84" s="6"/>
      <c r="M84" s="17"/>
    </row>
    <row r="85" spans="1:13" x14ac:dyDescent="0.25">
      <c r="A85" s="16" t="s">
        <v>24</v>
      </c>
      <c r="B85" s="26" t="s">
        <v>25</v>
      </c>
      <c r="C85" s="6"/>
      <c r="D85" s="6"/>
      <c r="E85" s="6"/>
      <c r="F85" s="17"/>
      <c r="H85" s="16" t="s">
        <v>24</v>
      </c>
      <c r="I85" s="26" t="s">
        <v>25</v>
      </c>
      <c r="J85" s="6"/>
      <c r="K85" s="6"/>
      <c r="L85" s="6"/>
      <c r="M85" s="17"/>
    </row>
  </sheetData>
  <mergeCells count="8">
    <mergeCell ref="A1:F2"/>
    <mergeCell ref="H1:M2"/>
    <mergeCell ref="J5:M5"/>
    <mergeCell ref="A45:F46"/>
    <mergeCell ref="C49:F49"/>
    <mergeCell ref="H45:M46"/>
    <mergeCell ref="J49:M49"/>
    <mergeCell ref="C5:F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Інструкція</vt:lpstr>
      <vt:lpstr>Постійні витрати</vt:lpstr>
      <vt:lpstr>Готовий виріб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2022-10-02T17:53:48Z</dcterms:modified>
</cp:coreProperties>
</file>