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C67AABFF-6082-4F20-BFF1-F1B79481A2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Інструкція" sheetId="4" r:id="rId1"/>
    <sheet name="Загальновиробничі витрати" sheetId="3" r:id="rId2"/>
    <sheet name="вартість послуги" sheetId="1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3" i="1" l="1"/>
  <c r="M52" i="1"/>
  <c r="M51" i="1"/>
  <c r="M50" i="1"/>
  <c r="M48" i="1" s="1"/>
  <c r="M49" i="1"/>
  <c r="M47" i="1"/>
  <c r="M46" i="1"/>
  <c r="M44" i="1"/>
  <c r="M43" i="1"/>
  <c r="M42" i="1"/>
  <c r="M41" i="1"/>
  <c r="M40" i="1"/>
  <c r="M39" i="1"/>
  <c r="M38" i="1"/>
  <c r="F53" i="1"/>
  <c r="F52" i="1"/>
  <c r="F51" i="1"/>
  <c r="F50" i="1"/>
  <c r="F48" i="1" s="1"/>
  <c r="F49" i="1"/>
  <c r="F47" i="1"/>
  <c r="F46" i="1"/>
  <c r="F44" i="1"/>
  <c r="F43" i="1"/>
  <c r="F42" i="1"/>
  <c r="F41" i="1"/>
  <c r="F40" i="1"/>
  <c r="F38" i="1" s="1"/>
  <c r="F39" i="1"/>
  <c r="M21" i="1"/>
  <c r="M20" i="1"/>
  <c r="M19" i="1"/>
  <c r="M18" i="1"/>
  <c r="M17" i="1"/>
  <c r="M15" i="1"/>
  <c r="M14" i="1"/>
  <c r="M12" i="1"/>
  <c r="M11" i="1"/>
  <c r="M10" i="1"/>
  <c r="M9" i="1"/>
  <c r="M8" i="1"/>
  <c r="M7" i="1"/>
  <c r="F8" i="1"/>
  <c r="F9" i="1"/>
  <c r="F10" i="1"/>
  <c r="F11" i="1"/>
  <c r="F6" i="1" s="1"/>
  <c r="F12" i="1"/>
  <c r="F13" i="1"/>
  <c r="F7" i="1"/>
  <c r="F15" i="1"/>
  <c r="F18" i="1"/>
  <c r="F19" i="1"/>
  <c r="F20" i="1"/>
  <c r="F21" i="1"/>
  <c r="F17" i="1"/>
  <c r="F14" i="1"/>
  <c r="M16" i="1" l="1"/>
  <c r="M54" i="1"/>
  <c r="F54" i="1"/>
  <c r="M6" i="1"/>
  <c r="F22" i="1"/>
  <c r="F16" i="1"/>
  <c r="M22" i="1" l="1"/>
  <c r="C11" i="3"/>
  <c r="L23" i="1" s="1"/>
  <c r="M23" i="1" s="1"/>
  <c r="E23" i="1" l="1"/>
  <c r="F23" i="1" s="1"/>
  <c r="F24" i="1" s="1"/>
  <c r="F25" i="1" s="1"/>
  <c r="F26" i="1" s="1"/>
  <c r="L55" i="1"/>
  <c r="M55" i="1" s="1"/>
  <c r="M56" i="1" s="1"/>
  <c r="M57" i="1" s="1"/>
  <c r="M58" i="1" s="1"/>
  <c r="E55" i="1"/>
  <c r="F55" i="1" s="1"/>
  <c r="F56" i="1" s="1"/>
  <c r="F57" i="1" s="1"/>
  <c r="F58" i="1" s="1"/>
  <c r="M24" i="1"/>
  <c r="M25" i="1" s="1"/>
  <c r="M26" i="1" s="1"/>
</calcChain>
</file>

<file path=xl/sharedStrings.xml><?xml version="1.0" encoding="utf-8"?>
<sst xmlns="http://schemas.openxmlformats.org/spreadsheetml/2006/main" count="216" uniqueCount="78">
  <si>
    <t xml:space="preserve">Назва складових послуги </t>
  </si>
  <si>
    <t>кількість</t>
  </si>
  <si>
    <t>одиниця виміру</t>
  </si>
  <si>
    <t>вартість (грн за одиницю)</t>
  </si>
  <si>
    <t>сума (грн)</t>
  </si>
  <si>
    <t>п/н</t>
  </si>
  <si>
    <t>шт</t>
  </si>
  <si>
    <t>Робота = прасування</t>
  </si>
  <si>
    <t>Робота = пошиття одного виробу</t>
  </si>
  <si>
    <t>Транспортні витрати (бензин, ремонт…)</t>
  </si>
  <si>
    <t>Витрати на електроенергію</t>
  </si>
  <si>
    <t>Податки</t>
  </si>
  <si>
    <t>Ремонт обладнання</t>
  </si>
  <si>
    <t>Опалення</t>
  </si>
  <si>
    <t>Інші витрати</t>
  </si>
  <si>
    <t>Загальновиробничі витрати разом:</t>
  </si>
  <si>
    <t>Загальновиробничі витрати за попередній місяць</t>
  </si>
  <si>
    <t>Аренда приміщення</t>
  </si>
  <si>
    <t>Назва виробу:</t>
  </si>
  <si>
    <t>Всього прямих витрат:</t>
  </si>
  <si>
    <t>Коефіцієнт</t>
  </si>
  <si>
    <t>Базова ціна пошиття одного виробу</t>
  </si>
  <si>
    <t>грн</t>
  </si>
  <si>
    <t>Власна фурнітура:</t>
  </si>
  <si>
    <t>Нитки 1</t>
  </si>
  <si>
    <t>Нитки 2</t>
  </si>
  <si>
    <t>Приклад</t>
  </si>
  <si>
    <t>"ШТАНИ"</t>
  </si>
  <si>
    <t>*</t>
  </si>
  <si>
    <t>Заповняєте тільки зелені клітинки!!!</t>
  </si>
  <si>
    <t>Виконання роботи на іншому виробництві: вишивка…</t>
  </si>
  <si>
    <t>Розкрій</t>
  </si>
  <si>
    <t>КАЛЬКУЛЯЦІЯ НА ПОШИТТЯ ЗАМОВЛЕНИХ ВИРОБІВ *</t>
  </si>
  <si>
    <t>Вибір моделі - моделювання виробу</t>
  </si>
  <si>
    <t>Зняття мірок</t>
  </si>
  <si>
    <t>Пошиття макету</t>
  </si>
  <si>
    <t>Примірка</t>
  </si>
  <si>
    <t>Оплата праці  найманим працівникам за:</t>
  </si>
  <si>
    <t>КАЛЬКУЛЯЦІЯ НА ВИКОНАННЯ ПОСЛУГИ*</t>
  </si>
  <si>
    <t>Середня кількість виконуваних ВСІХ замовлень за 1 місяць:</t>
  </si>
  <si>
    <t xml:space="preserve">Виконання роботи на іншому виробництві: </t>
  </si>
  <si>
    <t>Власні матеріали:</t>
  </si>
  <si>
    <t>Матеріал 1</t>
  </si>
  <si>
    <t>Матеріал 2</t>
  </si>
  <si>
    <t>Назва виробу 1:</t>
  </si>
  <si>
    <t>Назва виробу 2:</t>
  </si>
  <si>
    <t>Назва виробу 3:</t>
  </si>
  <si>
    <t>Увага! Даний файл складається з трьох сторінок Excel!</t>
  </si>
  <si>
    <t>Процес</t>
  </si>
  <si>
    <t>Одиниці виміру</t>
  </si>
  <si>
    <t xml:space="preserve">1. </t>
  </si>
  <si>
    <t>Порахуйте постійні щомісячні витрати по бізнесу ( витрати на власні домашні потреби не враховуйте!).</t>
  </si>
  <si>
    <t xml:space="preserve">2. </t>
  </si>
  <si>
    <r>
      <t xml:space="preserve">Щомісячні витрати занесіть в  </t>
    </r>
    <r>
      <rPr>
        <b/>
        <sz val="11"/>
        <color theme="1"/>
        <rFont val="Calibri"/>
        <family val="2"/>
        <charset val="204"/>
        <scheme val="minor"/>
      </rPr>
      <t>сторінку "Постійні витрати"</t>
    </r>
    <r>
      <rPr>
        <sz val="11"/>
        <color theme="1"/>
        <rFont val="Calibri"/>
        <family val="2"/>
        <charset val="204"/>
        <scheme val="minor"/>
      </rPr>
      <t xml:space="preserve"> "Калькулятора ціни". Заповнюйте</t>
    </r>
    <r>
      <rPr>
        <sz val="11"/>
        <color rgb="FF00B050"/>
        <rFont val="Calibri"/>
        <family val="2"/>
        <charset val="204"/>
        <scheme val="minor"/>
      </rPr>
      <t xml:space="preserve"> </t>
    </r>
    <r>
      <rPr>
        <b/>
        <i/>
        <sz val="11"/>
        <color rgb="FF00B050"/>
        <rFont val="Calibri"/>
        <family val="2"/>
        <charset val="204"/>
        <scheme val="minor"/>
      </rPr>
      <t>зелені клітинки</t>
    </r>
    <r>
      <rPr>
        <sz val="11"/>
        <color theme="1"/>
        <rFont val="Calibri"/>
        <family val="2"/>
        <charset val="204"/>
        <scheme val="minor"/>
      </rPr>
      <t xml:space="preserve"> в гривнях.</t>
    </r>
  </si>
  <si>
    <t>3.</t>
  </si>
  <si>
    <t>4.</t>
  </si>
  <si>
    <t xml:space="preserve">4.1. </t>
  </si>
  <si>
    <t xml:space="preserve">4.2. </t>
  </si>
  <si>
    <t xml:space="preserve">4.3. </t>
  </si>
  <si>
    <t>Визначте відрядну заробінту плату  робочих  ( скільки ви будете платити заробітної плати) за кожну операцію по виготовленню готового виробу</t>
  </si>
  <si>
    <t>Визначте скільки вам будуть коштувати підготовчі операції по готовому виробу, якщо ці опереції ви будете замовляти у інших вибників</t>
  </si>
  <si>
    <r>
      <t xml:space="preserve">Р= Цр - Повна собівартість </t>
    </r>
    <r>
      <rPr>
        <sz val="11"/>
        <color theme="1"/>
        <rFont val="Calibri"/>
        <family val="2"/>
        <charset val="204"/>
        <scheme val="minor"/>
      </rPr>
      <t>(дані візьміть з таблиці)</t>
    </r>
  </si>
  <si>
    <t xml:space="preserve">Інструкція по розрахунку ціни на послугу з використанням "Калькулятор ціни" </t>
  </si>
  <si>
    <r>
      <t xml:space="preserve">Порахуйте кількість всіх виконаних послуг (шт)  за місяць. Отриману кількість (шт) занесіть в </t>
    </r>
    <r>
      <rPr>
        <b/>
        <i/>
        <sz val="11"/>
        <color rgb="FF00B050"/>
        <rFont val="Calibri"/>
        <family val="2"/>
        <charset val="204"/>
        <scheme val="minor"/>
      </rPr>
      <t>зелену клітинку</t>
    </r>
    <r>
      <rPr>
        <b/>
        <i/>
        <sz val="11"/>
        <color theme="1"/>
        <rFont val="Calibri"/>
        <family val="2"/>
        <charset val="204"/>
        <scheme val="minor"/>
      </rPr>
      <t xml:space="preserve"> "Середня кількість виконуваних ВСІХ замовлень за 1 місяць"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theme="1"/>
        <rFont val="Calibri"/>
        <family val="2"/>
        <charset val="204"/>
        <scheme val="minor"/>
      </rPr>
      <t>сторінка "Вартістьпослуги"</t>
    </r>
    <r>
      <rPr>
        <sz val="11"/>
        <color theme="1"/>
        <rFont val="Calibri"/>
        <family val="2"/>
        <charset val="204"/>
        <scheme val="minor"/>
      </rPr>
      <t xml:space="preserve"> в таблиці розрахунку відповідного готвого виробу.</t>
    </r>
  </si>
  <si>
    <r>
      <t>Складіть калькуляцію напослугу  та заповніть всі</t>
    </r>
    <r>
      <rPr>
        <b/>
        <sz val="11"/>
        <color rgb="FF00B050"/>
        <rFont val="Calibri"/>
        <family val="2"/>
        <charset val="204"/>
        <scheme val="minor"/>
      </rPr>
      <t xml:space="preserve"> </t>
    </r>
    <r>
      <rPr>
        <b/>
        <i/>
        <sz val="11"/>
        <color rgb="FF00B050"/>
        <rFont val="Calibri"/>
        <family val="2"/>
        <charset val="204"/>
        <scheme val="minor"/>
      </rPr>
      <t>зелені клітинки</t>
    </r>
    <r>
      <rPr>
        <b/>
        <sz val="11"/>
        <color theme="1"/>
        <rFont val="Calibri"/>
        <family val="2"/>
        <charset val="204"/>
        <scheme val="minor"/>
      </rPr>
      <t xml:space="preserve">  сторінка "Вартість послуги":</t>
    </r>
  </si>
  <si>
    <t>Визначте скільки вам будуть коштувати матеріали,  та їх кількість які ви використовуєте при наданні послуги</t>
  </si>
  <si>
    <t>грн,</t>
  </si>
  <si>
    <t>Базова ціна на послугу _________________</t>
  </si>
  <si>
    <t xml:space="preserve">Після заповнення всіх зелених клітинок ви побачите попередню  Базова ціна на послугу </t>
  </si>
  <si>
    <r>
      <t xml:space="preserve">Отриману вартість послуги порівняйте з цінами конкурентів або узгодьте з гуртовим покупцем. Отримаєте ринкову ціну </t>
    </r>
    <r>
      <rPr>
        <b/>
        <sz val="11"/>
        <color theme="1"/>
        <rFont val="Calibri"/>
        <family val="2"/>
        <charset val="204"/>
        <scheme val="minor"/>
      </rPr>
      <t>(Цр)</t>
    </r>
  </si>
  <si>
    <r>
      <t xml:space="preserve">Якщо їх ціна буде відрізнятися від вашої "Базова ціна на послугу ", тоді зробіть попередній розрахунок свого прибутку </t>
    </r>
    <r>
      <rPr>
        <b/>
        <sz val="11"/>
        <color theme="1"/>
        <rFont val="Calibri"/>
        <family val="2"/>
        <charset val="204"/>
        <scheme val="minor"/>
      </rPr>
      <t>(Р)</t>
    </r>
    <r>
      <rPr>
        <sz val="11"/>
        <color theme="1"/>
        <rFont val="Calibri"/>
        <family val="2"/>
        <charset val="204"/>
        <scheme val="minor"/>
      </rPr>
      <t>:</t>
    </r>
  </si>
  <si>
    <t>Планова рентабельність (Рп)</t>
  </si>
  <si>
    <r>
      <t xml:space="preserve">Порівняйте отриманий результат по </t>
    </r>
    <r>
      <rPr>
        <b/>
        <sz val="11"/>
        <color theme="1"/>
        <rFont val="Calibri"/>
        <family val="2"/>
        <charset val="204"/>
        <scheme val="minor"/>
      </rPr>
      <t>Р</t>
    </r>
    <r>
      <rPr>
        <sz val="11"/>
        <color theme="1"/>
        <rFont val="Calibri"/>
        <family val="2"/>
        <charset val="204"/>
        <scheme val="minor"/>
      </rPr>
      <t xml:space="preserve"> з плановою рентабельністю </t>
    </r>
    <r>
      <rPr>
        <b/>
        <sz val="11"/>
        <color theme="1"/>
        <rFont val="Calibri"/>
        <family val="2"/>
        <charset val="204"/>
        <scheme val="minor"/>
      </rPr>
      <t xml:space="preserve">Рп. Якщо Р буде менше Рп, відмовляйтеся від продажу по такій ціні або збільшуйте  кількість виконаних  замовлень за місяць, або  скорочуйте прямі витрати нанаданя цієї послуги. </t>
    </r>
  </si>
  <si>
    <t>Повна собівартість(С)</t>
  </si>
  <si>
    <t>Загальновиробничі витрати (А)</t>
  </si>
  <si>
    <t>При розрахунку ціни можете змінювати назву складових калькуляції - тут наведений приклад по швейному ательє</t>
  </si>
  <si>
    <t>Автор: Ірина Вихрєва 050-421-08-89</t>
  </si>
  <si>
    <t>big_time4v@ukr.net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</si>
</sst>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2" fillId="0" borderId="0" xfId="0" applyFont="1"/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2" fillId="3" borderId="4" xfId="0" applyFont="1" applyFill="1" applyBorder="1"/>
    <xf numFmtId="0" fontId="2" fillId="3" borderId="0" xfId="0" applyFont="1" applyFill="1" applyBorder="1"/>
    <xf numFmtId="0" fontId="2" fillId="0" borderId="2" xfId="0" applyFont="1" applyBorder="1" applyAlignment="1">
      <alignment horizontal="center" vertical="center"/>
    </xf>
    <xf numFmtId="0" fontId="3" fillId="2" borderId="7" xfId="0" applyFont="1" applyFill="1" applyBorder="1"/>
    <xf numFmtId="0" fontId="0" fillId="7" borderId="1" xfId="0" applyFill="1" applyBorder="1"/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2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3" fillId="2" borderId="0" xfId="0" applyFont="1" applyFill="1" applyBorder="1"/>
    <xf numFmtId="0" fontId="3" fillId="2" borderId="13" xfId="0" applyFont="1" applyFill="1" applyBorder="1"/>
    <xf numFmtId="0" fontId="4" fillId="6" borderId="11" xfId="0" applyFont="1" applyFill="1" applyBorder="1"/>
    <xf numFmtId="0" fontId="4" fillId="6" borderId="0" xfId="0" applyFont="1" applyFill="1" applyBorder="1"/>
    <xf numFmtId="0" fontId="4" fillId="6" borderId="13" xfId="0" applyFont="1" applyFill="1" applyBorder="1"/>
    <xf numFmtId="0" fontId="2" fillId="0" borderId="0" xfId="0" applyFont="1" applyBorder="1"/>
    <xf numFmtId="0" fontId="2" fillId="5" borderId="11" xfId="0" applyFont="1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13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7" borderId="2" xfId="0" applyFont="1" applyFill="1" applyBorder="1" applyAlignment="1">
      <alignment horizontal="center"/>
    </xf>
    <xf numFmtId="0" fontId="5" fillId="0" borderId="0" xfId="0" applyFont="1"/>
    <xf numFmtId="0" fontId="5" fillId="7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2" borderId="11" xfId="0" applyFont="1" applyFill="1" applyBorder="1"/>
    <xf numFmtId="0" fontId="4" fillId="2" borderId="0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wrapText="1"/>
    </xf>
    <xf numFmtId="0" fontId="0" fillId="7" borderId="2" xfId="0" applyFont="1" applyFill="1" applyBorder="1" applyAlignment="1">
      <alignment horizontal="center"/>
    </xf>
    <xf numFmtId="0" fontId="0" fillId="2" borderId="13" xfId="0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right" vertical="center"/>
    </xf>
    <xf numFmtId="2" fontId="0" fillId="0" borderId="13" xfId="0" applyNumberFormat="1" applyBorder="1"/>
    <xf numFmtId="1" fontId="0" fillId="0" borderId="13" xfId="0" applyNumberFormat="1" applyBorder="1"/>
    <xf numFmtId="1" fontId="4" fillId="6" borderId="13" xfId="0" applyNumberFormat="1" applyFont="1" applyFill="1" applyBorder="1"/>
    <xf numFmtId="10" fontId="0" fillId="0" borderId="10" xfId="0" applyNumberFormat="1" applyBorder="1"/>
    <xf numFmtId="2" fontId="0" fillId="0" borderId="0" xfId="0" applyNumberFormat="1" applyBorder="1"/>
    <xf numFmtId="0" fontId="0" fillId="2" borderId="0" xfId="0" applyFill="1" applyBorder="1" applyAlignment="1">
      <alignment wrapText="1"/>
    </xf>
    <xf numFmtId="0" fontId="0" fillId="8" borderId="1" xfId="0" applyFill="1" applyBorder="1"/>
    <xf numFmtId="0" fontId="4" fillId="0" borderId="0" xfId="0" applyFont="1"/>
    <xf numFmtId="0" fontId="6" fillId="0" borderId="0" xfId="0" applyFont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" xfId="0" applyBorder="1"/>
    <xf numFmtId="0" fontId="0" fillId="0" borderId="22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/>
    <xf numFmtId="0" fontId="0" fillId="0" borderId="24" xfId="0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wrapText="1"/>
    </xf>
    <xf numFmtId="0" fontId="0" fillId="0" borderId="27" xfId="0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30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7" xfId="0" applyBorder="1" applyAlignment="1">
      <alignment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0" fillId="0" borderId="32" xfId="0" applyBorder="1" applyAlignment="1">
      <alignment wrapText="1"/>
    </xf>
    <xf numFmtId="0" fontId="0" fillId="0" borderId="33" xfId="0" applyBorder="1" applyAlignment="1">
      <alignment horizontal="center"/>
    </xf>
    <xf numFmtId="0" fontId="0" fillId="0" borderId="0" xfId="0" applyAlignment="1">
      <alignment wrapText="1"/>
    </xf>
    <xf numFmtId="0" fontId="10" fillId="0" borderId="0" xfId="1" applyAlignment="1" applyProtection="1"/>
    <xf numFmtId="0" fontId="2" fillId="0" borderId="23" xfId="0" applyFont="1" applyBorder="1" applyAlignment="1">
      <alignment horizontal="center" vertical="center"/>
    </xf>
    <xf numFmtId="0" fontId="0" fillId="0" borderId="28" xfId="0" applyBorder="1" applyAlignment="1"/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ig_time4v@ukr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2" sqref="C2"/>
    </sheetView>
  </sheetViews>
  <sheetFormatPr defaultRowHeight="15" x14ac:dyDescent="0.25"/>
  <cols>
    <col min="2" max="2" width="94.42578125" customWidth="1"/>
    <col min="3" max="3" width="19.28515625" customWidth="1"/>
  </cols>
  <sheetData>
    <row r="1" spans="1:3" x14ac:dyDescent="0.25">
      <c r="A1" s="60" t="s">
        <v>47</v>
      </c>
      <c r="C1" s="85" t="s">
        <v>77</v>
      </c>
    </row>
    <row r="2" spans="1:3" ht="42" customHeight="1" x14ac:dyDescent="0.25">
      <c r="A2" s="90" t="s">
        <v>75</v>
      </c>
      <c r="B2" s="91"/>
      <c r="C2" s="84" t="s">
        <v>76</v>
      </c>
    </row>
    <row r="3" spans="1:3" ht="19.5" thickBot="1" x14ac:dyDescent="0.35">
      <c r="B3" s="61" t="s">
        <v>62</v>
      </c>
    </row>
    <row r="4" spans="1:3" ht="22.15" customHeight="1" x14ac:dyDescent="0.25">
      <c r="A4" s="62" t="s">
        <v>5</v>
      </c>
      <c r="B4" s="63" t="s">
        <v>48</v>
      </c>
      <c r="C4" s="64" t="s">
        <v>49</v>
      </c>
    </row>
    <row r="5" spans="1:3" x14ac:dyDescent="0.25">
      <c r="A5" s="65" t="s">
        <v>50</v>
      </c>
      <c r="B5" s="66" t="s">
        <v>51</v>
      </c>
      <c r="C5" s="67" t="s">
        <v>22</v>
      </c>
    </row>
    <row r="6" spans="1:3" ht="27" customHeight="1" x14ac:dyDescent="0.25">
      <c r="A6" s="65" t="s">
        <v>52</v>
      </c>
      <c r="B6" s="68" t="s">
        <v>53</v>
      </c>
      <c r="C6" s="67" t="s">
        <v>22</v>
      </c>
    </row>
    <row r="7" spans="1:3" ht="53.45" customHeight="1" x14ac:dyDescent="0.25">
      <c r="A7" s="65" t="s">
        <v>54</v>
      </c>
      <c r="B7" s="68" t="s">
        <v>63</v>
      </c>
      <c r="C7" s="67" t="s">
        <v>6</v>
      </c>
    </row>
    <row r="8" spans="1:3" x14ac:dyDescent="0.25">
      <c r="A8" s="69" t="s">
        <v>55</v>
      </c>
      <c r="B8" s="70" t="s">
        <v>64</v>
      </c>
      <c r="C8" s="71"/>
    </row>
    <row r="9" spans="1:3" ht="30" x14ac:dyDescent="0.25">
      <c r="A9" s="72" t="s">
        <v>56</v>
      </c>
      <c r="B9" s="73" t="s">
        <v>59</v>
      </c>
      <c r="C9" s="74" t="s">
        <v>22</v>
      </c>
    </row>
    <row r="10" spans="1:3" ht="30" x14ac:dyDescent="0.25">
      <c r="A10" s="75" t="s">
        <v>57</v>
      </c>
      <c r="B10" s="76" t="s">
        <v>60</v>
      </c>
      <c r="C10" s="77" t="s">
        <v>22</v>
      </c>
    </row>
    <row r="11" spans="1:3" ht="25.9" customHeight="1" x14ac:dyDescent="0.25">
      <c r="A11" s="75" t="s">
        <v>58</v>
      </c>
      <c r="B11" s="76" t="s">
        <v>65</v>
      </c>
      <c r="C11" s="77" t="s">
        <v>66</v>
      </c>
    </row>
    <row r="12" spans="1:3" x14ac:dyDescent="0.25">
      <c r="A12" s="65">
        <v>5</v>
      </c>
      <c r="B12" s="78" t="s">
        <v>68</v>
      </c>
      <c r="C12" s="67" t="s">
        <v>22</v>
      </c>
    </row>
    <row r="13" spans="1:3" ht="30" x14ac:dyDescent="0.25">
      <c r="A13" s="65">
        <v>6</v>
      </c>
      <c r="B13" s="68" t="s">
        <v>69</v>
      </c>
      <c r="C13" s="67" t="s">
        <v>22</v>
      </c>
    </row>
    <row r="14" spans="1:3" ht="30" x14ac:dyDescent="0.25">
      <c r="A14" s="86">
        <v>7</v>
      </c>
      <c r="B14" s="79" t="s">
        <v>70</v>
      </c>
      <c r="C14" s="88" t="s">
        <v>22</v>
      </c>
    </row>
    <row r="15" spans="1:3" x14ac:dyDescent="0.25">
      <c r="A15" s="87"/>
      <c r="B15" s="80" t="s">
        <v>61</v>
      </c>
      <c r="C15" s="89"/>
    </row>
    <row r="16" spans="1:3" ht="50.45" customHeight="1" thickBot="1" x14ac:dyDescent="0.3">
      <c r="A16" s="81">
        <v>8</v>
      </c>
      <c r="B16" s="82" t="s">
        <v>72</v>
      </c>
      <c r="C16" s="83" t="s">
        <v>22</v>
      </c>
    </row>
  </sheetData>
  <sheetProtection password="C706" sheet="1" objects="1" scenarios="1" selectLockedCells="1" selectUnlockedCells="1"/>
  <mergeCells count="3">
    <mergeCell ref="A14:A15"/>
    <mergeCell ref="C14:C15"/>
    <mergeCell ref="A2:B2"/>
  </mergeCells>
  <hyperlinks>
    <hyperlink ref="C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B2:C11"/>
  <sheetViews>
    <sheetView workbookViewId="0">
      <selection activeCell="B29" sqref="B29"/>
    </sheetView>
  </sheetViews>
  <sheetFormatPr defaultRowHeight="15" x14ac:dyDescent="0.25"/>
  <cols>
    <col min="2" max="2" width="41.140625" customWidth="1"/>
    <col min="3" max="3" width="16.28515625" customWidth="1"/>
  </cols>
  <sheetData>
    <row r="2" spans="2:3" x14ac:dyDescent="0.25">
      <c r="B2" s="1" t="s">
        <v>16</v>
      </c>
    </row>
    <row r="4" spans="2:3" x14ac:dyDescent="0.25">
      <c r="B4" s="5" t="s">
        <v>9</v>
      </c>
      <c r="C4" s="59"/>
    </row>
    <row r="5" spans="2:3" x14ac:dyDescent="0.25">
      <c r="B5" s="5" t="s">
        <v>10</v>
      </c>
      <c r="C5" s="59"/>
    </row>
    <row r="6" spans="2:3" x14ac:dyDescent="0.25">
      <c r="B6" s="5" t="s">
        <v>11</v>
      </c>
      <c r="C6" s="59"/>
    </row>
    <row r="7" spans="2:3" x14ac:dyDescent="0.25">
      <c r="B7" s="5" t="s">
        <v>17</v>
      </c>
      <c r="C7" s="59"/>
    </row>
    <row r="8" spans="2:3" x14ac:dyDescent="0.25">
      <c r="B8" s="5" t="s">
        <v>12</v>
      </c>
      <c r="C8" s="59"/>
    </row>
    <row r="9" spans="2:3" x14ac:dyDescent="0.25">
      <c r="B9" s="5" t="s">
        <v>13</v>
      </c>
      <c r="C9" s="59"/>
    </row>
    <row r="10" spans="2:3" x14ac:dyDescent="0.25">
      <c r="B10" s="5" t="s">
        <v>14</v>
      </c>
      <c r="C10" s="59"/>
    </row>
    <row r="11" spans="2:3" x14ac:dyDescent="0.25">
      <c r="B11" s="7" t="s">
        <v>15</v>
      </c>
      <c r="C11" s="8">
        <f>SUM(C4:C10)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64"/>
  <sheetViews>
    <sheetView topLeftCell="A40" workbookViewId="0">
      <selection activeCell="B64" sqref="B64"/>
    </sheetView>
  </sheetViews>
  <sheetFormatPr defaultRowHeight="15" x14ac:dyDescent="0.25"/>
  <cols>
    <col min="2" max="2" width="40" customWidth="1"/>
    <col min="3" max="3" width="13.28515625" customWidth="1"/>
    <col min="5" max="5" width="13.5703125" customWidth="1"/>
    <col min="6" max="6" width="11.7109375" customWidth="1"/>
    <col min="9" max="9" width="46.28515625" customWidth="1"/>
    <col min="10" max="10" width="9.5703125" customWidth="1"/>
    <col min="12" max="12" width="12.28515625" customWidth="1"/>
    <col min="13" max="13" width="12.42578125" customWidth="1"/>
  </cols>
  <sheetData>
    <row r="1" spans="1:13" x14ac:dyDescent="0.25">
      <c r="B1" s="35" t="s">
        <v>26</v>
      </c>
    </row>
    <row r="2" spans="1:13" ht="29.45" customHeight="1" thickBot="1" x14ac:dyDescent="0.3">
      <c r="A2" s="14"/>
      <c r="B2" s="15" t="s">
        <v>32</v>
      </c>
      <c r="C2" s="16"/>
      <c r="D2" s="16"/>
      <c r="E2" s="16"/>
      <c r="F2" s="56"/>
      <c r="H2" s="14"/>
      <c r="I2" s="15" t="s">
        <v>38</v>
      </c>
      <c r="J2" s="16"/>
      <c r="K2" s="16"/>
      <c r="L2" s="16"/>
      <c r="M2" s="17"/>
    </row>
    <row r="3" spans="1:13" ht="18" customHeight="1" thickBot="1" x14ac:dyDescent="0.3">
      <c r="A3" s="18"/>
      <c r="B3" s="26" t="s">
        <v>39</v>
      </c>
      <c r="C3" s="6"/>
      <c r="D3" s="34">
        <v>120</v>
      </c>
      <c r="E3" s="6" t="s">
        <v>6</v>
      </c>
      <c r="F3" s="53"/>
      <c r="H3" s="18"/>
      <c r="I3" s="26" t="s">
        <v>39</v>
      </c>
      <c r="J3" s="6"/>
      <c r="K3" s="34"/>
      <c r="L3" s="6" t="s">
        <v>6</v>
      </c>
      <c r="M3" s="20"/>
    </row>
    <row r="4" spans="1:13" ht="29.45" customHeight="1" thickBot="1" x14ac:dyDescent="0.3">
      <c r="A4" s="18"/>
      <c r="B4" s="9" t="s">
        <v>18</v>
      </c>
      <c r="C4" s="12" t="s">
        <v>27</v>
      </c>
      <c r="D4" s="13"/>
      <c r="E4" s="13"/>
      <c r="F4" s="19"/>
      <c r="H4" s="18"/>
      <c r="I4" s="9" t="s">
        <v>44</v>
      </c>
      <c r="J4" s="92"/>
      <c r="K4" s="93"/>
      <c r="L4" s="93"/>
      <c r="M4" s="94"/>
    </row>
    <row r="5" spans="1:13" ht="37.9" customHeight="1" thickBot="1" x14ac:dyDescent="0.3">
      <c r="A5" s="4" t="s">
        <v>5</v>
      </c>
      <c r="B5" s="2" t="s">
        <v>0</v>
      </c>
      <c r="C5" s="3" t="s">
        <v>2</v>
      </c>
      <c r="D5" s="4" t="s">
        <v>1</v>
      </c>
      <c r="E5" s="3" t="s">
        <v>3</v>
      </c>
      <c r="F5" s="4" t="s">
        <v>4</v>
      </c>
      <c r="H5" s="4" t="s">
        <v>5</v>
      </c>
      <c r="I5" s="2" t="s">
        <v>0</v>
      </c>
      <c r="J5" s="3" t="s">
        <v>2</v>
      </c>
      <c r="K5" s="4" t="s">
        <v>1</v>
      </c>
      <c r="L5" s="3" t="s">
        <v>3</v>
      </c>
      <c r="M5" s="4" t="s">
        <v>4</v>
      </c>
    </row>
    <row r="6" spans="1:13" ht="25.9" customHeight="1" thickBot="1" x14ac:dyDescent="0.3">
      <c r="A6" s="45">
        <v>1</v>
      </c>
      <c r="B6" s="40" t="s">
        <v>37</v>
      </c>
      <c r="C6" s="46"/>
      <c r="D6" s="47"/>
      <c r="E6" s="48"/>
      <c r="F6" s="49">
        <f>SUM(F7:F14)</f>
        <v>420</v>
      </c>
      <c r="H6" s="45">
        <v>1</v>
      </c>
      <c r="I6" s="40" t="s">
        <v>37</v>
      </c>
      <c r="J6" s="46"/>
      <c r="K6" s="47"/>
      <c r="L6" s="48"/>
      <c r="M6" s="49">
        <f>SUM(M7:M14)</f>
        <v>0</v>
      </c>
    </row>
    <row r="7" spans="1:13" s="51" customFormat="1" ht="21" customHeight="1" thickBot="1" x14ac:dyDescent="0.3">
      <c r="A7" s="50"/>
      <c r="B7" s="37" t="s">
        <v>33</v>
      </c>
      <c r="C7" s="6" t="s">
        <v>6</v>
      </c>
      <c r="D7" s="52">
        <v>1</v>
      </c>
      <c r="E7" s="34">
        <v>50</v>
      </c>
      <c r="F7" s="20">
        <f>D7*E7</f>
        <v>50</v>
      </c>
      <c r="H7" s="50"/>
      <c r="I7" s="37"/>
      <c r="J7" s="6" t="s">
        <v>6</v>
      </c>
      <c r="K7" s="52">
        <v>1</v>
      </c>
      <c r="L7" s="34">
        <v>0</v>
      </c>
      <c r="M7" s="20">
        <f>K7*L7</f>
        <v>0</v>
      </c>
    </row>
    <row r="8" spans="1:13" s="51" customFormat="1" ht="15.6" customHeight="1" thickBot="1" x14ac:dyDescent="0.3">
      <c r="A8" s="50"/>
      <c r="B8" s="38" t="s">
        <v>34</v>
      </c>
      <c r="C8" s="6" t="s">
        <v>6</v>
      </c>
      <c r="D8" s="52">
        <v>1</v>
      </c>
      <c r="E8" s="34">
        <v>20</v>
      </c>
      <c r="F8" s="20">
        <f t="shared" ref="F8:F13" si="0">D8*E8</f>
        <v>20</v>
      </c>
      <c r="H8" s="50"/>
      <c r="I8" s="38"/>
      <c r="J8" s="6" t="s">
        <v>6</v>
      </c>
      <c r="K8" s="52">
        <v>1</v>
      </c>
      <c r="L8" s="34">
        <v>0</v>
      </c>
      <c r="M8" s="20">
        <f t="shared" ref="M8:M12" si="1">K8*L8</f>
        <v>0</v>
      </c>
    </row>
    <row r="9" spans="1:13" s="51" customFormat="1" ht="16.899999999999999" customHeight="1" thickBot="1" x14ac:dyDescent="0.3">
      <c r="A9" s="50"/>
      <c r="B9" s="38" t="s">
        <v>31</v>
      </c>
      <c r="C9" s="6" t="s">
        <v>6</v>
      </c>
      <c r="D9" s="52">
        <v>1</v>
      </c>
      <c r="E9" s="34">
        <v>100</v>
      </c>
      <c r="F9" s="20">
        <f t="shared" si="0"/>
        <v>100</v>
      </c>
      <c r="H9" s="50"/>
      <c r="I9" s="38"/>
      <c r="J9" s="6" t="s">
        <v>6</v>
      </c>
      <c r="K9" s="52">
        <v>1</v>
      </c>
      <c r="L9" s="34">
        <v>0</v>
      </c>
      <c r="M9" s="20">
        <f t="shared" si="1"/>
        <v>0</v>
      </c>
    </row>
    <row r="10" spans="1:13" s="51" customFormat="1" ht="16.899999999999999" customHeight="1" thickBot="1" x14ac:dyDescent="0.3">
      <c r="A10" s="50"/>
      <c r="B10" s="37" t="s">
        <v>35</v>
      </c>
      <c r="C10" s="6" t="s">
        <v>6</v>
      </c>
      <c r="D10" s="52">
        <v>1</v>
      </c>
      <c r="E10" s="34">
        <v>30</v>
      </c>
      <c r="F10" s="20">
        <f t="shared" si="0"/>
        <v>30</v>
      </c>
      <c r="H10" s="50"/>
      <c r="I10" s="37"/>
      <c r="J10" s="6" t="s">
        <v>6</v>
      </c>
      <c r="K10" s="52">
        <v>1</v>
      </c>
      <c r="L10" s="34">
        <v>0</v>
      </c>
      <c r="M10" s="20">
        <f t="shared" si="1"/>
        <v>0</v>
      </c>
    </row>
    <row r="11" spans="1:13" s="51" customFormat="1" ht="16.899999999999999" customHeight="1" thickBot="1" x14ac:dyDescent="0.3">
      <c r="A11" s="50"/>
      <c r="B11" s="37" t="s">
        <v>36</v>
      </c>
      <c r="C11" s="6" t="s">
        <v>6</v>
      </c>
      <c r="D11" s="52"/>
      <c r="E11" s="34">
        <v>30</v>
      </c>
      <c r="F11" s="20">
        <f t="shared" si="0"/>
        <v>0</v>
      </c>
      <c r="H11" s="50"/>
      <c r="I11" s="37"/>
      <c r="J11" s="6" t="s">
        <v>6</v>
      </c>
      <c r="K11" s="52"/>
      <c r="L11" s="34">
        <v>0</v>
      </c>
      <c r="M11" s="20">
        <f t="shared" si="1"/>
        <v>0</v>
      </c>
    </row>
    <row r="12" spans="1:13" ht="15.75" thickBot="1" x14ac:dyDescent="0.3">
      <c r="A12" s="18"/>
      <c r="B12" s="6" t="s">
        <v>8</v>
      </c>
      <c r="C12" s="6" t="s">
        <v>6</v>
      </c>
      <c r="D12" s="6">
        <v>1</v>
      </c>
      <c r="E12" s="34">
        <v>200</v>
      </c>
      <c r="F12" s="20">
        <f t="shared" si="0"/>
        <v>200</v>
      </c>
      <c r="H12" s="18"/>
      <c r="I12" s="6"/>
      <c r="J12" s="6" t="s">
        <v>6</v>
      </c>
      <c r="K12" s="6">
        <v>1</v>
      </c>
      <c r="L12" s="34">
        <v>0</v>
      </c>
      <c r="M12" s="20">
        <f t="shared" si="1"/>
        <v>0</v>
      </c>
    </row>
    <row r="13" spans="1:13" ht="15.75" thickBot="1" x14ac:dyDescent="0.3">
      <c r="A13" s="18"/>
      <c r="B13" s="37" t="s">
        <v>36</v>
      </c>
      <c r="C13" s="6" t="s">
        <v>6</v>
      </c>
      <c r="D13" s="6"/>
      <c r="E13" s="34">
        <v>30</v>
      </c>
      <c r="F13" s="20">
        <f t="shared" si="0"/>
        <v>0</v>
      </c>
      <c r="H13" s="18"/>
      <c r="I13" s="37"/>
      <c r="J13" s="6" t="s">
        <v>6</v>
      </c>
      <c r="K13" s="6"/>
      <c r="L13" s="34">
        <v>0</v>
      </c>
      <c r="M13" s="20">
        <v>0</v>
      </c>
    </row>
    <row r="14" spans="1:13" ht="15.75" thickBot="1" x14ac:dyDescent="0.3">
      <c r="A14" s="18"/>
      <c r="B14" s="6" t="s">
        <v>7</v>
      </c>
      <c r="C14" s="6" t="s">
        <v>6</v>
      </c>
      <c r="D14" s="6">
        <v>1</v>
      </c>
      <c r="E14" s="34">
        <v>20</v>
      </c>
      <c r="F14" s="20">
        <f>D14*E14</f>
        <v>20</v>
      </c>
      <c r="H14" s="18"/>
      <c r="I14" s="6"/>
      <c r="J14" s="6" t="s">
        <v>6</v>
      </c>
      <c r="K14" s="6">
        <v>1</v>
      </c>
      <c r="L14" s="34">
        <v>0</v>
      </c>
      <c r="M14" s="20">
        <f>K14*L14</f>
        <v>0</v>
      </c>
    </row>
    <row r="15" spans="1:13" ht="44.25" customHeight="1" thickBot="1" x14ac:dyDescent="0.3">
      <c r="A15" s="39">
        <v>2</v>
      </c>
      <c r="B15" s="42" t="s">
        <v>30</v>
      </c>
      <c r="C15" s="41" t="s">
        <v>6</v>
      </c>
      <c r="D15" s="43">
        <v>1</v>
      </c>
      <c r="E15" s="43">
        <v>150</v>
      </c>
      <c r="F15" s="44">
        <f>D15*E15</f>
        <v>150</v>
      </c>
      <c r="H15" s="39">
        <v>2</v>
      </c>
      <c r="I15" s="58" t="s">
        <v>40</v>
      </c>
      <c r="J15" s="41" t="s">
        <v>6</v>
      </c>
      <c r="K15" s="43">
        <v>1</v>
      </c>
      <c r="L15" s="34">
        <v>0</v>
      </c>
      <c r="M15" s="44">
        <f>K15*L15</f>
        <v>0</v>
      </c>
    </row>
    <row r="16" spans="1:13" x14ac:dyDescent="0.25">
      <c r="A16" s="39">
        <v>3</v>
      </c>
      <c r="B16" s="21" t="s">
        <v>23</v>
      </c>
      <c r="C16" s="21" t="s">
        <v>6</v>
      </c>
      <c r="D16" s="10"/>
      <c r="E16" s="10"/>
      <c r="F16" s="22">
        <f>SUM(F17:F21)</f>
        <v>90</v>
      </c>
      <c r="H16" s="39">
        <v>3</v>
      </c>
      <c r="I16" s="21" t="s">
        <v>41</v>
      </c>
      <c r="J16" s="21" t="s">
        <v>6</v>
      </c>
      <c r="K16" s="10"/>
      <c r="L16" s="10"/>
      <c r="M16" s="22">
        <f>SUM(M17:M21)</f>
        <v>0</v>
      </c>
    </row>
    <row r="17" spans="1:13" x14ac:dyDescent="0.25">
      <c r="A17" s="18"/>
      <c r="B17" s="11" t="s">
        <v>24</v>
      </c>
      <c r="C17" s="6" t="s">
        <v>6</v>
      </c>
      <c r="D17" s="11">
        <v>3</v>
      </c>
      <c r="E17" s="11">
        <v>30</v>
      </c>
      <c r="F17" s="20">
        <f>D17*E17</f>
        <v>90</v>
      </c>
      <c r="H17" s="18"/>
      <c r="I17" s="11" t="s">
        <v>42</v>
      </c>
      <c r="J17" s="6" t="s">
        <v>6</v>
      </c>
      <c r="K17" s="11"/>
      <c r="L17" s="11"/>
      <c r="M17" s="20">
        <f>K17*L17</f>
        <v>0</v>
      </c>
    </row>
    <row r="18" spans="1:13" x14ac:dyDescent="0.25">
      <c r="A18" s="18"/>
      <c r="B18" s="11" t="s">
        <v>25</v>
      </c>
      <c r="C18" s="6" t="s">
        <v>6</v>
      </c>
      <c r="D18" s="11"/>
      <c r="E18" s="11"/>
      <c r="F18" s="20">
        <f t="shared" ref="F18:F21" si="2">D18*E18</f>
        <v>0</v>
      </c>
      <c r="H18" s="18"/>
      <c r="I18" s="11" t="s">
        <v>43</v>
      </c>
      <c r="J18" s="6" t="s">
        <v>6</v>
      </c>
      <c r="K18" s="11"/>
      <c r="L18" s="11"/>
      <c r="M18" s="20">
        <f t="shared" ref="M18:M21" si="3">K18*L18</f>
        <v>0</v>
      </c>
    </row>
    <row r="19" spans="1:13" x14ac:dyDescent="0.25">
      <c r="A19" s="18"/>
      <c r="B19" s="11"/>
      <c r="C19" s="6" t="s">
        <v>6</v>
      </c>
      <c r="D19" s="11"/>
      <c r="E19" s="11"/>
      <c r="F19" s="20">
        <f t="shared" si="2"/>
        <v>0</v>
      </c>
      <c r="H19" s="18"/>
      <c r="I19" s="11"/>
      <c r="J19" s="6" t="s">
        <v>6</v>
      </c>
      <c r="K19" s="11"/>
      <c r="L19" s="11"/>
      <c r="M19" s="20">
        <f t="shared" si="3"/>
        <v>0</v>
      </c>
    </row>
    <row r="20" spans="1:13" x14ac:dyDescent="0.25">
      <c r="A20" s="18"/>
      <c r="B20" s="11"/>
      <c r="C20" s="6" t="s">
        <v>6</v>
      </c>
      <c r="D20" s="11"/>
      <c r="E20" s="11"/>
      <c r="F20" s="20">
        <f t="shared" si="2"/>
        <v>0</v>
      </c>
      <c r="H20" s="18"/>
      <c r="I20" s="11"/>
      <c r="J20" s="6" t="s">
        <v>6</v>
      </c>
      <c r="K20" s="11"/>
      <c r="L20" s="11"/>
      <c r="M20" s="20">
        <f t="shared" si="3"/>
        <v>0</v>
      </c>
    </row>
    <row r="21" spans="1:13" x14ac:dyDescent="0.25">
      <c r="A21" s="18"/>
      <c r="B21" s="11"/>
      <c r="C21" s="6" t="s">
        <v>6</v>
      </c>
      <c r="D21" s="11"/>
      <c r="E21" s="11"/>
      <c r="F21" s="20">
        <f t="shared" si="2"/>
        <v>0</v>
      </c>
      <c r="H21" s="18"/>
      <c r="I21" s="11"/>
      <c r="J21" s="6" t="s">
        <v>6</v>
      </c>
      <c r="K21" s="11"/>
      <c r="L21" s="11"/>
      <c r="M21" s="20">
        <f t="shared" si="3"/>
        <v>0</v>
      </c>
    </row>
    <row r="22" spans="1:13" x14ac:dyDescent="0.25">
      <c r="A22" s="23"/>
      <c r="B22" s="24" t="s">
        <v>19</v>
      </c>
      <c r="C22" s="24"/>
      <c r="D22" s="24"/>
      <c r="E22" s="24"/>
      <c r="F22" s="25">
        <f>F6+F15+F16</f>
        <v>660</v>
      </c>
      <c r="H22" s="23"/>
      <c r="I22" s="24" t="s">
        <v>19</v>
      </c>
      <c r="J22" s="24"/>
      <c r="K22" s="24"/>
      <c r="L22" s="24"/>
      <c r="M22" s="25">
        <f>M6+M15+M16</f>
        <v>0</v>
      </c>
    </row>
    <row r="23" spans="1:13" x14ac:dyDescent="0.25">
      <c r="A23" s="18"/>
      <c r="B23" s="6" t="s">
        <v>74</v>
      </c>
      <c r="C23" s="26" t="s">
        <v>20</v>
      </c>
      <c r="D23" s="6"/>
      <c r="E23" s="57">
        <f>'Загальновиробничі витрати'!$C$11/('вартість послуги'!D3*'вартість послуги'!F6)</f>
        <v>0</v>
      </c>
      <c r="F23" s="54">
        <f>F6*E23</f>
        <v>0</v>
      </c>
      <c r="H23" s="18"/>
      <c r="I23" s="6" t="s">
        <v>74</v>
      </c>
      <c r="J23" s="26" t="s">
        <v>20</v>
      </c>
      <c r="K23" s="57"/>
      <c r="L23" s="57" t="e">
        <f>'Загальновиробничі витрати'!$C$11/('вартість послуги'!K3*'вартість послуги'!M6)</f>
        <v>#DIV/0!</v>
      </c>
      <c r="M23" s="54" t="e">
        <f>M6*L23</f>
        <v>#DIV/0!</v>
      </c>
    </row>
    <row r="24" spans="1:13" x14ac:dyDescent="0.25">
      <c r="A24" s="23"/>
      <c r="B24" s="24" t="s">
        <v>73</v>
      </c>
      <c r="C24" s="24"/>
      <c r="D24" s="24"/>
      <c r="E24" s="24"/>
      <c r="F24" s="55">
        <f>F22+F23</f>
        <v>660</v>
      </c>
      <c r="H24" s="23"/>
      <c r="I24" s="24" t="s">
        <v>73</v>
      </c>
      <c r="J24" s="24"/>
      <c r="K24" s="24"/>
      <c r="L24" s="24"/>
      <c r="M24" s="55" t="e">
        <f>M22+M23</f>
        <v>#DIV/0!</v>
      </c>
    </row>
    <row r="25" spans="1:13" x14ac:dyDescent="0.25">
      <c r="A25" s="18"/>
      <c r="B25" s="6" t="s">
        <v>71</v>
      </c>
      <c r="C25" s="26" t="s">
        <v>20</v>
      </c>
      <c r="D25" s="6"/>
      <c r="E25" s="6">
        <v>0.35</v>
      </c>
      <c r="F25" s="54">
        <f>F24*E25</f>
        <v>230.99999999999997</v>
      </c>
      <c r="H25" s="18"/>
      <c r="I25" s="6" t="s">
        <v>71</v>
      </c>
      <c r="J25" s="26" t="s">
        <v>20</v>
      </c>
      <c r="K25" s="6"/>
      <c r="L25" s="6">
        <v>0.35</v>
      </c>
      <c r="M25" s="54" t="e">
        <f>M24*L25</f>
        <v>#DIV/0!</v>
      </c>
    </row>
    <row r="26" spans="1:13" x14ac:dyDescent="0.25">
      <c r="A26" s="27"/>
      <c r="B26" s="28" t="s">
        <v>21</v>
      </c>
      <c r="C26" s="29" t="s">
        <v>22</v>
      </c>
      <c r="D26" s="28"/>
      <c r="E26" s="28"/>
      <c r="F26" s="30">
        <f>F22+F23+F25</f>
        <v>891</v>
      </c>
      <c r="H26" s="27"/>
      <c r="I26" s="28" t="s">
        <v>67</v>
      </c>
      <c r="J26" s="29" t="s">
        <v>22</v>
      </c>
      <c r="K26" s="28"/>
      <c r="L26" s="28"/>
      <c r="M26" s="30" t="e">
        <f>M22+M23+M25</f>
        <v>#DIV/0!</v>
      </c>
    </row>
    <row r="27" spans="1:13" x14ac:dyDescent="0.25">
      <c r="A27" s="18"/>
      <c r="B27" s="6"/>
      <c r="C27" s="6"/>
      <c r="D27" s="6"/>
      <c r="E27" s="6"/>
      <c r="F27" s="20"/>
      <c r="H27" s="18"/>
      <c r="I27" s="6"/>
      <c r="J27" s="6"/>
      <c r="K27" s="6"/>
      <c r="L27" s="6"/>
      <c r="M27" s="20"/>
    </row>
    <row r="28" spans="1:13" x14ac:dyDescent="0.25">
      <c r="A28" s="18" t="s">
        <v>28</v>
      </c>
      <c r="B28" s="36" t="s">
        <v>29</v>
      </c>
      <c r="C28" s="6"/>
      <c r="D28" s="6"/>
      <c r="E28" s="6"/>
      <c r="F28" s="20"/>
      <c r="H28" s="18" t="s">
        <v>28</v>
      </c>
      <c r="I28" s="36" t="s">
        <v>29</v>
      </c>
      <c r="J28" s="6"/>
      <c r="K28" s="6"/>
      <c r="L28" s="6"/>
      <c r="M28" s="20"/>
    </row>
    <row r="29" spans="1:13" x14ac:dyDescent="0.25">
      <c r="A29" s="18"/>
      <c r="B29" s="6"/>
      <c r="C29" s="6"/>
      <c r="D29" s="6"/>
      <c r="E29" s="6"/>
      <c r="F29" s="20"/>
      <c r="H29" s="18"/>
      <c r="I29" s="6"/>
      <c r="J29" s="6"/>
      <c r="K29" s="6"/>
      <c r="L29" s="6"/>
      <c r="M29" s="20"/>
    </row>
    <row r="30" spans="1:13" x14ac:dyDescent="0.25">
      <c r="A30" s="18"/>
      <c r="B30" s="6"/>
      <c r="C30" s="6"/>
      <c r="D30" s="6"/>
      <c r="E30" s="6"/>
      <c r="F30" s="20"/>
      <c r="H30" s="18"/>
      <c r="I30" s="6"/>
      <c r="J30" s="6"/>
      <c r="K30" s="6"/>
      <c r="L30" s="6"/>
      <c r="M30" s="20"/>
    </row>
    <row r="31" spans="1:13" x14ac:dyDescent="0.25">
      <c r="A31" s="18"/>
      <c r="B31" s="6"/>
      <c r="C31" s="6"/>
      <c r="D31" s="6"/>
      <c r="E31" s="6"/>
      <c r="F31" s="20"/>
      <c r="H31" s="18"/>
      <c r="I31" s="6"/>
      <c r="J31" s="6"/>
      <c r="K31" s="6"/>
      <c r="L31" s="6"/>
      <c r="M31" s="20"/>
    </row>
    <row r="32" spans="1:13" x14ac:dyDescent="0.25">
      <c r="A32" s="31"/>
      <c r="B32" s="32"/>
      <c r="C32" s="32"/>
      <c r="D32" s="32"/>
      <c r="E32" s="32"/>
      <c r="F32" s="33"/>
      <c r="H32" s="31"/>
      <c r="I32" s="32"/>
      <c r="J32" s="32"/>
      <c r="K32" s="32"/>
      <c r="L32" s="32"/>
      <c r="M32" s="33"/>
    </row>
    <row r="34" spans="1:13" ht="15.75" thickBot="1" x14ac:dyDescent="0.3">
      <c r="A34" s="14"/>
      <c r="B34" s="15" t="s">
        <v>38</v>
      </c>
      <c r="C34" s="16"/>
      <c r="D34" s="16"/>
      <c r="E34" s="16"/>
      <c r="F34" s="17"/>
      <c r="H34" s="14"/>
      <c r="I34" s="15" t="s">
        <v>38</v>
      </c>
      <c r="J34" s="16"/>
      <c r="K34" s="16"/>
      <c r="L34" s="16"/>
      <c r="M34" s="17"/>
    </row>
    <row r="35" spans="1:13" ht="15" customHeight="1" thickBot="1" x14ac:dyDescent="0.3">
      <c r="A35" s="18"/>
      <c r="B35" s="26" t="s">
        <v>39</v>
      </c>
      <c r="C35" s="6"/>
      <c r="D35" s="34"/>
      <c r="E35" s="6" t="s">
        <v>6</v>
      </c>
      <c r="F35" s="20"/>
      <c r="H35" s="18"/>
      <c r="I35" s="26" t="s">
        <v>39</v>
      </c>
      <c r="J35" s="6"/>
      <c r="K35" s="34"/>
      <c r="L35" s="6" t="s">
        <v>6</v>
      </c>
      <c r="M35" s="20"/>
    </row>
    <row r="36" spans="1:13" ht="15.75" thickBot="1" x14ac:dyDescent="0.3">
      <c r="A36" s="18"/>
      <c r="B36" s="9" t="s">
        <v>45</v>
      </c>
      <c r="C36" s="92"/>
      <c r="D36" s="93"/>
      <c r="E36" s="93"/>
      <c r="F36" s="94"/>
      <c r="H36" s="18"/>
      <c r="I36" s="9" t="s">
        <v>46</v>
      </c>
      <c r="J36" s="92"/>
      <c r="K36" s="93"/>
      <c r="L36" s="93"/>
      <c r="M36" s="94"/>
    </row>
    <row r="37" spans="1:13" ht="45.75" thickBot="1" x14ac:dyDescent="0.3">
      <c r="A37" s="4" t="s">
        <v>5</v>
      </c>
      <c r="B37" s="2" t="s">
        <v>0</v>
      </c>
      <c r="C37" s="3" t="s">
        <v>2</v>
      </c>
      <c r="D37" s="4" t="s">
        <v>1</v>
      </c>
      <c r="E37" s="3" t="s">
        <v>3</v>
      </c>
      <c r="F37" s="4" t="s">
        <v>4</v>
      </c>
      <c r="H37" s="4" t="s">
        <v>5</v>
      </c>
      <c r="I37" s="2" t="s">
        <v>0</v>
      </c>
      <c r="J37" s="3" t="s">
        <v>2</v>
      </c>
      <c r="K37" s="4" t="s">
        <v>1</v>
      </c>
      <c r="L37" s="3" t="s">
        <v>3</v>
      </c>
      <c r="M37" s="4" t="s">
        <v>4</v>
      </c>
    </row>
    <row r="38" spans="1:13" ht="15.75" thickBot="1" x14ac:dyDescent="0.3">
      <c r="A38" s="45">
        <v>1</v>
      </c>
      <c r="B38" s="40" t="s">
        <v>37</v>
      </c>
      <c r="C38" s="46"/>
      <c r="D38" s="47"/>
      <c r="E38" s="48"/>
      <c r="F38" s="49">
        <f>SUM(F39:F46)</f>
        <v>0</v>
      </c>
      <c r="H38" s="45">
        <v>1</v>
      </c>
      <c r="I38" s="40" t="s">
        <v>37</v>
      </c>
      <c r="J38" s="46"/>
      <c r="K38" s="47"/>
      <c r="L38" s="48"/>
      <c r="M38" s="49">
        <f>SUM(M39:M46)</f>
        <v>0</v>
      </c>
    </row>
    <row r="39" spans="1:13" ht="15.75" thickBot="1" x14ac:dyDescent="0.3">
      <c r="A39" s="50"/>
      <c r="B39" s="37"/>
      <c r="C39" s="6" t="s">
        <v>6</v>
      </c>
      <c r="D39" s="52">
        <v>1</v>
      </c>
      <c r="E39" s="34">
        <v>0</v>
      </c>
      <c r="F39" s="20">
        <f>D39*E39</f>
        <v>0</v>
      </c>
      <c r="H39" s="50"/>
      <c r="I39" s="37"/>
      <c r="J39" s="6" t="s">
        <v>6</v>
      </c>
      <c r="K39" s="52">
        <v>1</v>
      </c>
      <c r="L39" s="34">
        <v>0</v>
      </c>
      <c r="M39" s="20">
        <f>K39*L39</f>
        <v>0</v>
      </c>
    </row>
    <row r="40" spans="1:13" ht="15.75" thickBot="1" x14ac:dyDescent="0.3">
      <c r="A40" s="50"/>
      <c r="B40" s="38"/>
      <c r="C40" s="6" t="s">
        <v>6</v>
      </c>
      <c r="D40" s="52">
        <v>1</v>
      </c>
      <c r="E40" s="34">
        <v>0</v>
      </c>
      <c r="F40" s="20">
        <f t="shared" ref="F40:F44" si="4">D40*E40</f>
        <v>0</v>
      </c>
      <c r="H40" s="50"/>
      <c r="I40" s="38"/>
      <c r="J40" s="6" t="s">
        <v>6</v>
      </c>
      <c r="K40" s="52">
        <v>1</v>
      </c>
      <c r="L40" s="34">
        <v>0</v>
      </c>
      <c r="M40" s="20">
        <f t="shared" ref="M40:M44" si="5">K40*L40</f>
        <v>0</v>
      </c>
    </row>
    <row r="41" spans="1:13" ht="15.75" thickBot="1" x14ac:dyDescent="0.3">
      <c r="A41" s="50"/>
      <c r="B41" s="38"/>
      <c r="C41" s="6" t="s">
        <v>6</v>
      </c>
      <c r="D41" s="52">
        <v>1</v>
      </c>
      <c r="E41" s="34">
        <v>0</v>
      </c>
      <c r="F41" s="20">
        <f t="shared" si="4"/>
        <v>0</v>
      </c>
      <c r="H41" s="50"/>
      <c r="I41" s="38"/>
      <c r="J41" s="6" t="s">
        <v>6</v>
      </c>
      <c r="K41" s="52">
        <v>1</v>
      </c>
      <c r="L41" s="34">
        <v>0</v>
      </c>
      <c r="M41" s="20">
        <f t="shared" si="5"/>
        <v>0</v>
      </c>
    </row>
    <row r="42" spans="1:13" ht="15.75" thickBot="1" x14ac:dyDescent="0.3">
      <c r="A42" s="50"/>
      <c r="B42" s="37"/>
      <c r="C42" s="6" t="s">
        <v>6</v>
      </c>
      <c r="D42" s="52">
        <v>1</v>
      </c>
      <c r="E42" s="34">
        <v>0</v>
      </c>
      <c r="F42" s="20">
        <f t="shared" si="4"/>
        <v>0</v>
      </c>
      <c r="H42" s="50"/>
      <c r="I42" s="37"/>
      <c r="J42" s="6" t="s">
        <v>6</v>
      </c>
      <c r="K42" s="52">
        <v>1</v>
      </c>
      <c r="L42" s="34">
        <v>0</v>
      </c>
      <c r="M42" s="20">
        <f t="shared" si="5"/>
        <v>0</v>
      </c>
    </row>
    <row r="43" spans="1:13" ht="15.75" thickBot="1" x14ac:dyDescent="0.3">
      <c r="A43" s="50"/>
      <c r="B43" s="37"/>
      <c r="C43" s="6" t="s">
        <v>6</v>
      </c>
      <c r="D43" s="52"/>
      <c r="E43" s="34">
        <v>0</v>
      </c>
      <c r="F43" s="20">
        <f t="shared" si="4"/>
        <v>0</v>
      </c>
      <c r="H43" s="50"/>
      <c r="I43" s="37"/>
      <c r="J43" s="6" t="s">
        <v>6</v>
      </c>
      <c r="K43" s="52"/>
      <c r="L43" s="34">
        <v>0</v>
      </c>
      <c r="M43" s="20">
        <f t="shared" si="5"/>
        <v>0</v>
      </c>
    </row>
    <row r="44" spans="1:13" ht="15.75" thickBot="1" x14ac:dyDescent="0.3">
      <c r="A44" s="18"/>
      <c r="B44" s="6"/>
      <c r="C44" s="6" t="s">
        <v>6</v>
      </c>
      <c r="D44" s="6">
        <v>1</v>
      </c>
      <c r="E44" s="34">
        <v>0</v>
      </c>
      <c r="F44" s="20">
        <f t="shared" si="4"/>
        <v>0</v>
      </c>
      <c r="H44" s="18"/>
      <c r="I44" s="6"/>
      <c r="J44" s="6" t="s">
        <v>6</v>
      </c>
      <c r="K44" s="6">
        <v>1</v>
      </c>
      <c r="L44" s="34">
        <v>0</v>
      </c>
      <c r="M44" s="20">
        <f t="shared" si="5"/>
        <v>0</v>
      </c>
    </row>
    <row r="45" spans="1:13" ht="15.75" thickBot="1" x14ac:dyDescent="0.3">
      <c r="A45" s="18"/>
      <c r="B45" s="37"/>
      <c r="C45" s="6" t="s">
        <v>6</v>
      </c>
      <c r="D45" s="6"/>
      <c r="E45" s="34">
        <v>0</v>
      </c>
      <c r="F45" s="20">
        <v>0</v>
      </c>
      <c r="H45" s="18"/>
      <c r="I45" s="37"/>
      <c r="J45" s="6" t="s">
        <v>6</v>
      </c>
      <c r="K45" s="6"/>
      <c r="L45" s="34">
        <v>0</v>
      </c>
      <c r="M45" s="20">
        <v>0</v>
      </c>
    </row>
    <row r="46" spans="1:13" ht="15.75" thickBot="1" x14ac:dyDescent="0.3">
      <c r="A46" s="18"/>
      <c r="B46" s="6"/>
      <c r="C46" s="6" t="s">
        <v>6</v>
      </c>
      <c r="D46" s="6">
        <v>1</v>
      </c>
      <c r="E46" s="34">
        <v>0</v>
      </c>
      <c r="F46" s="20">
        <f>D46*E46</f>
        <v>0</v>
      </c>
      <c r="H46" s="18"/>
      <c r="I46" s="6"/>
      <c r="J46" s="6" t="s">
        <v>6</v>
      </c>
      <c r="K46" s="6">
        <v>1</v>
      </c>
      <c r="L46" s="34">
        <v>0</v>
      </c>
      <c r="M46" s="20">
        <f>K46*L46</f>
        <v>0</v>
      </c>
    </row>
    <row r="47" spans="1:13" ht="30.75" thickBot="1" x14ac:dyDescent="0.3">
      <c r="A47" s="39">
        <v>2</v>
      </c>
      <c r="B47" s="58" t="s">
        <v>40</v>
      </c>
      <c r="C47" s="41" t="s">
        <v>6</v>
      </c>
      <c r="D47" s="43">
        <v>1</v>
      </c>
      <c r="E47" s="34">
        <v>0</v>
      </c>
      <c r="F47" s="44">
        <f>D47*E47</f>
        <v>0</v>
      </c>
      <c r="H47" s="39">
        <v>2</v>
      </c>
      <c r="I47" s="58" t="s">
        <v>40</v>
      </c>
      <c r="J47" s="41" t="s">
        <v>6</v>
      </c>
      <c r="K47" s="43">
        <v>1</v>
      </c>
      <c r="L47" s="34">
        <v>0</v>
      </c>
      <c r="M47" s="44">
        <f>K47*L47</f>
        <v>0</v>
      </c>
    </row>
    <row r="48" spans="1:13" x14ac:dyDescent="0.25">
      <c r="A48" s="39">
        <v>3</v>
      </c>
      <c r="B48" s="21" t="s">
        <v>41</v>
      </c>
      <c r="C48" s="21" t="s">
        <v>6</v>
      </c>
      <c r="D48" s="10"/>
      <c r="E48" s="10"/>
      <c r="F48" s="22">
        <f>SUM(F49:F53)</f>
        <v>0</v>
      </c>
      <c r="H48" s="39">
        <v>3</v>
      </c>
      <c r="I48" s="21" t="s">
        <v>41</v>
      </c>
      <c r="J48" s="21" t="s">
        <v>6</v>
      </c>
      <c r="K48" s="10"/>
      <c r="L48" s="10"/>
      <c r="M48" s="22">
        <f>SUM(M49:M53)</f>
        <v>0</v>
      </c>
    </row>
    <row r="49" spans="1:13" x14ac:dyDescent="0.25">
      <c r="A49" s="18"/>
      <c r="B49" s="11" t="s">
        <v>42</v>
      </c>
      <c r="C49" s="6" t="s">
        <v>6</v>
      </c>
      <c r="D49" s="11"/>
      <c r="E49" s="11"/>
      <c r="F49" s="20">
        <f>D49*E49</f>
        <v>0</v>
      </c>
      <c r="H49" s="18"/>
      <c r="I49" s="11" t="s">
        <v>42</v>
      </c>
      <c r="J49" s="6" t="s">
        <v>6</v>
      </c>
      <c r="K49" s="11"/>
      <c r="L49" s="11"/>
      <c r="M49" s="20">
        <f>K49*L49</f>
        <v>0</v>
      </c>
    </row>
    <row r="50" spans="1:13" x14ac:dyDescent="0.25">
      <c r="A50" s="18"/>
      <c r="B50" s="11" t="s">
        <v>43</v>
      </c>
      <c r="C50" s="6" t="s">
        <v>6</v>
      </c>
      <c r="D50" s="11"/>
      <c r="E50" s="11"/>
      <c r="F50" s="20">
        <f t="shared" ref="F50:F53" si="6">D50*E50</f>
        <v>0</v>
      </c>
      <c r="H50" s="18"/>
      <c r="I50" s="11" t="s">
        <v>43</v>
      </c>
      <c r="J50" s="6" t="s">
        <v>6</v>
      </c>
      <c r="K50" s="11"/>
      <c r="L50" s="11"/>
      <c r="M50" s="20">
        <f t="shared" ref="M50:M53" si="7">K50*L50</f>
        <v>0</v>
      </c>
    </row>
    <row r="51" spans="1:13" x14ac:dyDescent="0.25">
      <c r="A51" s="18"/>
      <c r="B51" s="11"/>
      <c r="C51" s="6" t="s">
        <v>6</v>
      </c>
      <c r="D51" s="11"/>
      <c r="E51" s="11"/>
      <c r="F51" s="20">
        <f t="shared" si="6"/>
        <v>0</v>
      </c>
      <c r="H51" s="18"/>
      <c r="I51" s="11"/>
      <c r="J51" s="6" t="s">
        <v>6</v>
      </c>
      <c r="K51" s="11"/>
      <c r="L51" s="11"/>
      <c r="M51" s="20">
        <f t="shared" si="7"/>
        <v>0</v>
      </c>
    </row>
    <row r="52" spans="1:13" x14ac:dyDescent="0.25">
      <c r="A52" s="18"/>
      <c r="B52" s="11"/>
      <c r="C52" s="6" t="s">
        <v>6</v>
      </c>
      <c r="D52" s="11"/>
      <c r="E52" s="11"/>
      <c r="F52" s="20">
        <f t="shared" si="6"/>
        <v>0</v>
      </c>
      <c r="H52" s="18"/>
      <c r="I52" s="11"/>
      <c r="J52" s="6" t="s">
        <v>6</v>
      </c>
      <c r="K52" s="11"/>
      <c r="L52" s="11"/>
      <c r="M52" s="20">
        <f t="shared" si="7"/>
        <v>0</v>
      </c>
    </row>
    <row r="53" spans="1:13" x14ac:dyDescent="0.25">
      <c r="A53" s="18"/>
      <c r="B53" s="11"/>
      <c r="C53" s="6" t="s">
        <v>6</v>
      </c>
      <c r="D53" s="11"/>
      <c r="E53" s="11"/>
      <c r="F53" s="20">
        <f t="shared" si="6"/>
        <v>0</v>
      </c>
      <c r="H53" s="18"/>
      <c r="I53" s="11"/>
      <c r="J53" s="6" t="s">
        <v>6</v>
      </c>
      <c r="K53" s="11"/>
      <c r="L53" s="11"/>
      <c r="M53" s="20">
        <f t="shared" si="7"/>
        <v>0</v>
      </c>
    </row>
    <row r="54" spans="1:13" x14ac:dyDescent="0.25">
      <c r="A54" s="23"/>
      <c r="B54" s="24" t="s">
        <v>19</v>
      </c>
      <c r="C54" s="24"/>
      <c r="D54" s="24"/>
      <c r="E54" s="24"/>
      <c r="F54" s="25">
        <f>F38+F47+F48</f>
        <v>0</v>
      </c>
      <c r="H54" s="23"/>
      <c r="I54" s="24" t="s">
        <v>19</v>
      </c>
      <c r="J54" s="24"/>
      <c r="K54" s="24"/>
      <c r="L54" s="24"/>
      <c r="M54" s="25">
        <f>M38+M47+M48</f>
        <v>0</v>
      </c>
    </row>
    <row r="55" spans="1:13" x14ac:dyDescent="0.25">
      <c r="A55" s="18"/>
      <c r="B55" s="6" t="s">
        <v>74</v>
      </c>
      <c r="C55" s="26" t="s">
        <v>20</v>
      </c>
      <c r="D55" s="57"/>
      <c r="E55" s="57" t="e">
        <f>'Загальновиробничі витрати'!$C$11/('вартість послуги'!D35*'вартість послуги'!F38)</f>
        <v>#DIV/0!</v>
      </c>
      <c r="F55" s="54" t="e">
        <f>F38*E55</f>
        <v>#DIV/0!</v>
      </c>
      <c r="H55" s="18"/>
      <c r="I55" s="6" t="s">
        <v>74</v>
      </c>
      <c r="J55" s="26" t="s">
        <v>20</v>
      </c>
      <c r="K55" s="57"/>
      <c r="L55" s="57" t="e">
        <f>'Загальновиробничі витрати'!$C$11/('вартість послуги'!K35*'вартість послуги'!M38)</f>
        <v>#DIV/0!</v>
      </c>
      <c r="M55" s="54" t="e">
        <f>M38*L55</f>
        <v>#DIV/0!</v>
      </c>
    </row>
    <row r="56" spans="1:13" x14ac:dyDescent="0.25">
      <c r="A56" s="23"/>
      <c r="B56" s="24" t="s">
        <v>73</v>
      </c>
      <c r="C56" s="24"/>
      <c r="D56" s="24"/>
      <c r="E56" s="24"/>
      <c r="F56" s="55" t="e">
        <f>F54+F55</f>
        <v>#DIV/0!</v>
      </c>
      <c r="H56" s="23"/>
      <c r="I56" s="24" t="s">
        <v>73</v>
      </c>
      <c r="J56" s="24"/>
      <c r="K56" s="24"/>
      <c r="L56" s="24"/>
      <c r="M56" s="55" t="e">
        <f>M54+M55</f>
        <v>#DIV/0!</v>
      </c>
    </row>
    <row r="57" spans="1:13" x14ac:dyDescent="0.25">
      <c r="A57" s="18"/>
      <c r="B57" s="6" t="s">
        <v>71</v>
      </c>
      <c r="C57" s="26" t="s">
        <v>20</v>
      </c>
      <c r="D57" s="6"/>
      <c r="E57" s="6">
        <v>0.35</v>
      </c>
      <c r="F57" s="54" t="e">
        <f>F56*E57</f>
        <v>#DIV/0!</v>
      </c>
      <c r="H57" s="18"/>
      <c r="I57" s="6" t="s">
        <v>71</v>
      </c>
      <c r="J57" s="26" t="s">
        <v>20</v>
      </c>
      <c r="K57" s="6"/>
      <c r="L57" s="6">
        <v>0.35</v>
      </c>
      <c r="M57" s="54" t="e">
        <f>M56*L57</f>
        <v>#DIV/0!</v>
      </c>
    </row>
    <row r="58" spans="1:13" x14ac:dyDescent="0.25">
      <c r="A58" s="27"/>
      <c r="B58" s="28" t="s">
        <v>67</v>
      </c>
      <c r="C58" s="29" t="s">
        <v>22</v>
      </c>
      <c r="D58" s="28"/>
      <c r="E58" s="28"/>
      <c r="F58" s="30" t="e">
        <f>F54+F55+F57</f>
        <v>#DIV/0!</v>
      </c>
      <c r="H58" s="27"/>
      <c r="I58" s="28" t="s">
        <v>67</v>
      </c>
      <c r="J58" s="29" t="s">
        <v>22</v>
      </c>
      <c r="K58" s="28"/>
      <c r="L58" s="28"/>
      <c r="M58" s="30" t="e">
        <f>M54+M55+M57</f>
        <v>#DIV/0!</v>
      </c>
    </row>
    <row r="59" spans="1:13" x14ac:dyDescent="0.25">
      <c r="A59" s="18"/>
      <c r="B59" s="6"/>
      <c r="C59" s="6"/>
      <c r="D59" s="6"/>
      <c r="E59" s="6"/>
      <c r="F59" s="20"/>
      <c r="H59" s="18"/>
      <c r="I59" s="6"/>
      <c r="J59" s="6"/>
      <c r="K59" s="6"/>
      <c r="L59" s="6"/>
      <c r="M59" s="20"/>
    </row>
    <row r="60" spans="1:13" x14ac:dyDescent="0.25">
      <c r="A60" s="18" t="s">
        <v>28</v>
      </c>
      <c r="B60" s="36" t="s">
        <v>29</v>
      </c>
      <c r="C60" s="6"/>
      <c r="D60" s="6"/>
      <c r="E60" s="6"/>
      <c r="F60" s="20"/>
      <c r="H60" s="18" t="s">
        <v>28</v>
      </c>
      <c r="I60" s="36" t="s">
        <v>29</v>
      </c>
      <c r="J60" s="6"/>
      <c r="K60" s="6"/>
      <c r="L60" s="6"/>
      <c r="M60" s="20"/>
    </row>
    <row r="61" spans="1:13" x14ac:dyDescent="0.25">
      <c r="A61" s="18"/>
      <c r="B61" s="6"/>
      <c r="C61" s="6"/>
      <c r="D61" s="6"/>
      <c r="E61" s="6"/>
      <c r="F61" s="20"/>
      <c r="H61" s="18"/>
      <c r="I61" s="6"/>
      <c r="J61" s="6"/>
      <c r="K61" s="6"/>
      <c r="L61" s="6"/>
      <c r="M61" s="20"/>
    </row>
    <row r="62" spans="1:13" x14ac:dyDescent="0.25">
      <c r="A62" s="18"/>
      <c r="B62" s="6"/>
      <c r="C62" s="6"/>
      <c r="D62" s="6"/>
      <c r="E62" s="6"/>
      <c r="F62" s="20"/>
      <c r="H62" s="18"/>
      <c r="I62" s="6"/>
      <c r="J62" s="6"/>
      <c r="K62" s="6"/>
      <c r="L62" s="6"/>
      <c r="M62" s="20"/>
    </row>
    <row r="63" spans="1:13" x14ac:dyDescent="0.25">
      <c r="A63" s="18"/>
      <c r="B63" s="6"/>
      <c r="C63" s="6"/>
      <c r="D63" s="6"/>
      <c r="E63" s="6"/>
      <c r="F63" s="20"/>
      <c r="H63" s="18"/>
      <c r="I63" s="6"/>
      <c r="J63" s="6"/>
      <c r="K63" s="6"/>
      <c r="L63" s="6"/>
      <c r="M63" s="20"/>
    </row>
    <row r="64" spans="1:13" x14ac:dyDescent="0.25">
      <c r="A64" s="31"/>
      <c r="B64" s="32"/>
      <c r="C64" s="32"/>
      <c r="D64" s="32"/>
      <c r="E64" s="32"/>
      <c r="F64" s="33"/>
      <c r="H64" s="31"/>
      <c r="I64" s="32"/>
      <c r="J64" s="32"/>
      <c r="K64" s="32"/>
      <c r="L64" s="32"/>
      <c r="M64" s="33"/>
    </row>
  </sheetData>
  <mergeCells count="3">
    <mergeCell ref="J4:M4"/>
    <mergeCell ref="C36:F36"/>
    <mergeCell ref="J36:M3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Інструкція</vt:lpstr>
      <vt:lpstr>Загальновиробничі витрати</vt:lpstr>
      <vt:lpstr>вартість послуги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2022-10-02T17:53:22Z</dcterms:modified>
</cp:coreProperties>
</file>