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ктуальні проблеми синтаксису\АПС 2023-2024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E27" i="1" l="1"/>
  <c r="C26" i="1"/>
  <c r="D26" i="1" s="1"/>
  <c r="B26" i="1"/>
  <c r="C25" i="1"/>
  <c r="D25" i="1" s="1"/>
  <c r="B25" i="1"/>
  <c r="C24" i="1"/>
  <c r="D24" i="1" s="1"/>
  <c r="B24" i="1"/>
  <c r="C23" i="1"/>
  <c r="D23" i="1" s="1"/>
  <c r="B23" i="1"/>
  <c r="C22" i="1"/>
  <c r="D22" i="1" s="1"/>
  <c r="B22" i="1"/>
  <c r="C21" i="1"/>
  <c r="D21" i="1" s="1"/>
  <c r="B21" i="1"/>
  <c r="C20" i="1"/>
  <c r="D20" i="1" s="1"/>
  <c r="B20" i="1"/>
  <c r="C19" i="1"/>
  <c r="D19" i="1" s="1"/>
  <c r="B19" i="1"/>
  <c r="C18" i="1"/>
  <c r="D18" i="1" s="1"/>
  <c r="B18" i="1"/>
  <c r="C17" i="1"/>
  <c r="D17" i="1" s="1"/>
  <c r="B17" i="1"/>
  <c r="C16" i="1"/>
  <c r="D16" i="1" s="1"/>
  <c r="B16" i="1"/>
  <c r="C15" i="1"/>
  <c r="D15" i="1" s="1"/>
  <c r="B15" i="1"/>
  <c r="C14" i="1"/>
  <c r="D14" i="1" s="1"/>
  <c r="B14" i="1"/>
  <c r="C13" i="1"/>
  <c r="D13" i="1" s="1"/>
  <c r="B13" i="1"/>
  <c r="C12" i="1"/>
  <c r="D12" i="1" s="1"/>
  <c r="B12" i="1"/>
  <c r="C11" i="1"/>
  <c r="D11" i="1" s="1"/>
  <c r="B11" i="1"/>
  <c r="C10" i="1"/>
  <c r="D10" i="1" s="1"/>
  <c r="B10" i="1"/>
  <c r="C9" i="1"/>
  <c r="D9" i="1" s="1"/>
  <c r="B9" i="1"/>
  <c r="C8" i="1"/>
  <c r="D8" i="1" s="1"/>
  <c r="B8" i="1"/>
  <c r="B7" i="1"/>
  <c r="C7" i="1"/>
  <c r="D7" i="1" s="1"/>
  <c r="R27" i="1"/>
  <c r="Q27" i="1"/>
  <c r="T27" i="1" l="1"/>
  <c r="U27" i="1"/>
  <c r="O27" i="1"/>
  <c r="W27" i="1" l="1"/>
  <c r="N27" i="1"/>
  <c r="L27" i="1"/>
  <c r="K27" i="1"/>
  <c r="H27" i="1"/>
  <c r="F27" i="1"/>
</calcChain>
</file>

<file path=xl/sharedStrings.xml><?xml version="1.0" encoding="utf-8"?>
<sst xmlns="http://schemas.openxmlformats.org/spreadsheetml/2006/main" count="98" uniqueCount="59">
  <si>
    <t>Вид занять</t>
  </si>
  <si>
    <t>лек.</t>
  </si>
  <si>
    <t>пр.</t>
  </si>
  <si>
    <t>бали</t>
  </si>
  <si>
    <t>години</t>
  </si>
  <si>
    <t>Дата проведення занять</t>
  </si>
  <si>
    <t>%</t>
  </si>
  <si>
    <t>год</t>
  </si>
  <si>
    <t>годин</t>
  </si>
  <si>
    <t>бал</t>
  </si>
  <si>
    <t>Назва дисципліни</t>
  </si>
  <si>
    <t>Навчальний рік</t>
  </si>
  <si>
    <t>Присутні</t>
  </si>
  <si>
    <t>Час проведення занять</t>
  </si>
  <si>
    <t>Конт.роб.2</t>
  </si>
  <si>
    <t>21.04.</t>
  </si>
  <si>
    <t>Група 8.0352-у</t>
  </si>
  <si>
    <t xml:space="preserve">  1. Бородіна Руслана</t>
  </si>
  <si>
    <t xml:space="preserve">  2. Воронін Валерій</t>
  </si>
  <si>
    <t xml:space="preserve">  3. Громова Вікторія</t>
  </si>
  <si>
    <t xml:space="preserve">  4. Домашенко Катерина</t>
  </si>
  <si>
    <t xml:space="preserve">  5. Лук’яненко Ілля</t>
  </si>
  <si>
    <t xml:space="preserve">  6. Луначевська Надія</t>
  </si>
  <si>
    <t xml:space="preserve">  7. Малиш Алла</t>
  </si>
  <si>
    <t xml:space="preserve">  8. Малишева Дарина</t>
  </si>
  <si>
    <t xml:space="preserve">  9. Малишева Ірина</t>
  </si>
  <si>
    <t>14.30.</t>
  </si>
  <si>
    <t>Актуальні проблеми сучасного синтаксису</t>
  </si>
  <si>
    <t>2023/2024 н.р.</t>
  </si>
  <si>
    <t>05.09.</t>
  </si>
  <si>
    <t>12.09.</t>
  </si>
  <si>
    <t>19.09.</t>
  </si>
  <si>
    <t>26.09.</t>
  </si>
  <si>
    <t>03.10.</t>
  </si>
  <si>
    <t>10. Момот Владислав</t>
  </si>
  <si>
    <t>11. Некрасов Олександр</t>
  </si>
  <si>
    <t>12. Петренко Євгеній</t>
  </si>
  <si>
    <t>13. Петришина Уляна</t>
  </si>
  <si>
    <t>14. Походенко Альона</t>
  </si>
  <si>
    <t>15. Работягова Анастасія</t>
  </si>
  <si>
    <t>16. Сосновська Вікторія</t>
  </si>
  <si>
    <t>17. Спірідонова Катерина</t>
  </si>
  <si>
    <t>18. Тимошенко Дарія</t>
  </si>
  <si>
    <t>19. Антонець Євген</t>
  </si>
  <si>
    <t>20. Карпуша Родіон</t>
  </si>
  <si>
    <t>10.10.</t>
  </si>
  <si>
    <t>17.10.</t>
  </si>
  <si>
    <t>31.10.</t>
  </si>
  <si>
    <t>24.10.</t>
  </si>
  <si>
    <t>07.11.</t>
  </si>
  <si>
    <t>відрах.</t>
  </si>
  <si>
    <t>14.11.</t>
  </si>
  <si>
    <t>Додані бали за роботу на заняттях</t>
  </si>
  <si>
    <t>Залік</t>
  </si>
  <si>
    <t>залік</t>
  </si>
  <si>
    <r>
      <rPr>
        <sz val="11"/>
        <color rgb="FFFF0000"/>
        <rFont val="Calibri"/>
        <family val="2"/>
        <charset val="204"/>
        <scheme val="minor"/>
      </rPr>
      <t>оскільки на 40 балів ніхто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</si>
  <si>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залікову роботу не написав</t>
  </si>
  <si>
    <t>УВАГА! Вище 98 балів за залік</t>
  </si>
  <si>
    <t>поставити не можу,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</si>
</sst>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Arial Narrow"/>
      <family val="2"/>
      <charset val="204"/>
    </font>
    <font>
      <sz val="14"/>
      <color rgb="FFC00000"/>
      <name val="Arial Narrow"/>
      <family val="2"/>
      <charset val="204"/>
    </font>
    <font>
      <sz val="9"/>
      <color rgb="FFC00000"/>
      <name val="Arial Narrow"/>
      <family val="2"/>
      <charset val="204"/>
    </font>
    <font>
      <sz val="8"/>
      <color theme="1"/>
      <name val="Arial Narrow"/>
      <family val="2"/>
      <charset val="204"/>
    </font>
    <font>
      <sz val="10"/>
      <color rgb="FFC00000"/>
      <name val="Arial Narrow"/>
      <family val="2"/>
      <charset val="204"/>
    </font>
    <font>
      <sz val="12"/>
      <color rgb="FF002060"/>
      <name val="Calibri"/>
      <family val="2"/>
      <charset val="204"/>
      <scheme val="minor"/>
    </font>
    <font>
      <sz val="12"/>
      <color rgb="FF002060"/>
      <name val="Arial Narrow"/>
      <family val="2"/>
      <charset val="204"/>
    </font>
    <font>
      <sz val="10"/>
      <color rgb="FF002060"/>
      <name val="Arial Narrow"/>
      <family val="2"/>
      <charset val="204"/>
    </font>
    <font>
      <sz val="11"/>
      <color rgb="FF002060"/>
      <name val="Calibri"/>
      <family val="2"/>
      <charset val="204"/>
      <scheme val="minor"/>
    </font>
    <font>
      <sz val="12"/>
      <color rgb="FF002060"/>
      <name val="Arial"/>
      <family val="2"/>
      <charset val="204"/>
    </font>
    <font>
      <sz val="14"/>
      <color rgb="FF002060"/>
      <name val="Arial Narrow"/>
      <family val="2"/>
      <charset val="204"/>
    </font>
    <font>
      <sz val="9"/>
      <color rgb="FF002060"/>
      <name val="Arial Narrow"/>
      <family val="2"/>
      <charset val="204"/>
    </font>
    <font>
      <sz val="8"/>
      <color theme="0"/>
      <name val="Arial Narrow"/>
      <family val="2"/>
      <charset val="204"/>
    </font>
    <font>
      <sz val="8"/>
      <color rgb="FF002060"/>
      <name val="Arial Narrow"/>
      <family val="2"/>
      <charset val="204"/>
    </font>
    <font>
      <sz val="14"/>
      <color rgb="FF0070C0"/>
      <name val="Arial Narrow"/>
      <family val="2"/>
      <charset val="204"/>
    </font>
    <font>
      <sz val="14"/>
      <color theme="8"/>
      <name val="Arial Narrow"/>
      <family val="2"/>
      <charset val="204"/>
    </font>
    <font>
      <b/>
      <sz val="12"/>
      <color rgb="FFFF0000"/>
      <name val="Arial Narrow"/>
      <family val="2"/>
      <charset val="204"/>
    </font>
    <font>
      <b/>
      <sz val="14"/>
      <color rgb="FFC00000"/>
      <name val="Arial Narrow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8F4"/>
        <bgColor indexed="64"/>
      </patternFill>
    </fill>
    <fill>
      <patternFill patternType="solid">
        <fgColor rgb="FFCBE3B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0" borderId="7" xfId="0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8" fillId="2" borderId="3" xfId="0" applyNumberFormat="1" applyFont="1" applyFill="1" applyBorder="1"/>
    <xf numFmtId="0" fontId="12" fillId="3" borderId="5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14" fontId="8" fillId="2" borderId="1" xfId="0" applyNumberFormat="1" applyFont="1" applyFill="1" applyBorder="1"/>
    <xf numFmtId="0" fontId="7" fillId="4" borderId="1" xfId="0" applyFont="1" applyFill="1" applyBorder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Border="1"/>
    <xf numFmtId="14" fontId="8" fillId="5" borderId="1" xfId="0" applyNumberFormat="1" applyFont="1" applyFill="1" applyBorder="1"/>
    <xf numFmtId="0" fontId="7" fillId="6" borderId="1" xfId="0" applyFont="1" applyFill="1" applyBorder="1" applyAlignment="1">
      <alignment horizontal="justify" vertical="center" wrapText="1"/>
    </xf>
    <xf numFmtId="0" fontId="15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14" fontId="8" fillId="2" borderId="8" xfId="0" applyNumberFormat="1" applyFont="1" applyFill="1" applyBorder="1" applyAlignment="1">
      <alignment horizontal="center"/>
    </xf>
    <xf numFmtId="14" fontId="8" fillId="2" borderId="9" xfId="0" applyNumberFormat="1" applyFont="1" applyFill="1" applyBorder="1" applyAlignment="1">
      <alignment horizontal="center"/>
    </xf>
    <xf numFmtId="14" fontId="8" fillId="5" borderId="8" xfId="0" applyNumberFormat="1" applyFont="1" applyFill="1" applyBorder="1" applyAlignment="1">
      <alignment horizontal="center"/>
    </xf>
    <xf numFmtId="14" fontId="8" fillId="5" borderId="9" xfId="0" applyNumberFormat="1" applyFont="1" applyFill="1" applyBorder="1" applyAlignment="1">
      <alignment horizontal="center"/>
    </xf>
    <xf numFmtId="0" fontId="9" fillId="0" borderId="8" xfId="0" applyFont="1" applyBorder="1" applyAlignment="1"/>
    <xf numFmtId="0" fontId="9" fillId="0" borderId="9" xfId="0" applyFont="1" applyBorder="1" applyAlignment="1"/>
    <xf numFmtId="0" fontId="1" fillId="0" borderId="9" xfId="0" applyFont="1" applyBorder="1"/>
    <xf numFmtId="14" fontId="8" fillId="2" borderId="11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2060"/>
      <color rgb="FFCBE3BB"/>
      <color rgb="FF305496"/>
      <color rgb="FFFFF2CC"/>
      <color rgb="FFFEF8F4"/>
      <color rgb="FFFDF1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2"/>
  <sheetViews>
    <sheetView tabSelected="1" workbookViewId="0">
      <pane xSplit="4" ySplit="2" topLeftCell="E3" activePane="bottomRight" state="frozen"/>
      <selection pane="topRight" activeCell="E1" sqref="E1"/>
      <selection pane="bottomLeft" activeCell="A5" sqref="A5"/>
      <selection pane="bottomRight" activeCell="Q30" sqref="Q30"/>
    </sheetView>
  </sheetViews>
  <sheetFormatPr defaultRowHeight="14.4" x14ac:dyDescent="0.3"/>
  <cols>
    <col min="1" max="1" width="28.33203125" customWidth="1"/>
    <col min="2" max="2" width="5.88671875" customWidth="1"/>
    <col min="3" max="3" width="6.5546875" customWidth="1"/>
    <col min="4" max="4" width="4.44140625" customWidth="1"/>
    <col min="5" max="5" width="5.21875" bestFit="1" customWidth="1"/>
    <col min="6" max="6" width="2.77734375" bestFit="1" customWidth="1"/>
    <col min="7" max="7" width="3.109375" bestFit="1" customWidth="1"/>
    <col min="8" max="8" width="5.21875" bestFit="1" customWidth="1"/>
    <col min="9" max="9" width="2.77734375" bestFit="1" customWidth="1"/>
    <col min="10" max="10" width="3.109375" customWidth="1"/>
    <col min="11" max="11" width="5.21875" bestFit="1" customWidth="1"/>
    <col min="12" max="12" width="2.77734375" customWidth="1"/>
    <col min="13" max="13" width="3.109375" bestFit="1" customWidth="1"/>
    <col min="14" max="14" width="5.21875" bestFit="1" customWidth="1"/>
    <col min="15" max="15" width="2.77734375" bestFit="1" customWidth="1"/>
    <col min="16" max="16" width="3.109375" bestFit="1" customWidth="1"/>
    <col min="17" max="17" width="5.21875" customWidth="1"/>
    <col min="18" max="19" width="3.109375" customWidth="1"/>
    <col min="20" max="20" width="5.21875" customWidth="1"/>
    <col min="21" max="21" width="2.77734375" bestFit="1" customWidth="1"/>
    <col min="22" max="22" width="3.109375" bestFit="1" customWidth="1"/>
    <col min="23" max="23" width="3.5546875" customWidth="1"/>
    <col min="24" max="24" width="3.44140625" customWidth="1"/>
    <col min="25" max="25" width="6.5546875" customWidth="1"/>
    <col min="26" max="26" width="6.77734375" customWidth="1"/>
    <col min="27" max="27" width="7" customWidth="1"/>
  </cols>
  <sheetData>
    <row r="1" spans="1:41" ht="20.399999999999999" customHeight="1" x14ac:dyDescent="0.3">
      <c r="A1" s="5" t="s">
        <v>10</v>
      </c>
      <c r="B1" s="28" t="s">
        <v>27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30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8" x14ac:dyDescent="0.35">
      <c r="A2" s="6" t="s">
        <v>11</v>
      </c>
      <c r="B2" s="31" t="s">
        <v>28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3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8" x14ac:dyDescent="0.35">
      <c r="A3" s="6" t="s">
        <v>5</v>
      </c>
      <c r="B3" s="34"/>
      <c r="C3" s="35"/>
      <c r="D3" s="42"/>
      <c r="E3" s="17" t="s">
        <v>29</v>
      </c>
      <c r="F3" s="36" t="s">
        <v>30</v>
      </c>
      <c r="G3" s="37"/>
      <c r="H3" s="17" t="s">
        <v>31</v>
      </c>
      <c r="I3" s="36" t="s">
        <v>32</v>
      </c>
      <c r="J3" s="37"/>
      <c r="K3" s="22" t="s">
        <v>33</v>
      </c>
      <c r="L3" s="38" t="s">
        <v>45</v>
      </c>
      <c r="M3" s="39"/>
      <c r="N3" s="22" t="s">
        <v>46</v>
      </c>
      <c r="O3" s="36" t="s">
        <v>48</v>
      </c>
      <c r="P3" s="43"/>
      <c r="Q3" s="17" t="s">
        <v>47</v>
      </c>
      <c r="R3" s="36" t="s">
        <v>49</v>
      </c>
      <c r="S3" s="43"/>
      <c r="T3" s="17" t="s">
        <v>51</v>
      </c>
      <c r="U3" s="36" t="s">
        <v>15</v>
      </c>
      <c r="V3" s="43"/>
      <c r="W3" s="40"/>
      <c r="X3" s="4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</row>
    <row r="4" spans="1:41" ht="18" x14ac:dyDescent="0.35">
      <c r="A4" s="6" t="s">
        <v>13</v>
      </c>
      <c r="B4" s="34"/>
      <c r="C4" s="35"/>
      <c r="D4" s="35"/>
      <c r="E4" s="11" t="s">
        <v>26</v>
      </c>
      <c r="F4" s="36" t="s">
        <v>26</v>
      </c>
      <c r="G4" s="37"/>
      <c r="H4" s="11" t="s">
        <v>26</v>
      </c>
      <c r="I4" s="36" t="s">
        <v>26</v>
      </c>
      <c r="J4" s="37"/>
      <c r="K4" s="11" t="s">
        <v>26</v>
      </c>
      <c r="L4" s="38" t="s">
        <v>26</v>
      </c>
      <c r="M4" s="39"/>
      <c r="N4" s="11" t="s">
        <v>26</v>
      </c>
      <c r="O4" s="36" t="s">
        <v>26</v>
      </c>
      <c r="P4" s="43"/>
      <c r="Q4" s="11" t="s">
        <v>26</v>
      </c>
      <c r="R4" s="36" t="s">
        <v>26</v>
      </c>
      <c r="S4" s="43"/>
      <c r="T4" s="11" t="s">
        <v>26</v>
      </c>
      <c r="U4" s="36" t="s">
        <v>26</v>
      </c>
      <c r="V4" s="43"/>
      <c r="W4" s="40"/>
      <c r="X4" s="4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</row>
    <row r="5" spans="1:41" ht="17.399999999999999" customHeight="1" x14ac:dyDescent="0.35">
      <c r="A5" s="7" t="s">
        <v>0</v>
      </c>
      <c r="B5" s="34"/>
      <c r="C5" s="35"/>
      <c r="D5" s="42"/>
      <c r="E5" s="10" t="s">
        <v>1</v>
      </c>
      <c r="F5" s="46" t="s">
        <v>2</v>
      </c>
      <c r="G5" s="47"/>
      <c r="H5" s="10" t="s">
        <v>1</v>
      </c>
      <c r="I5" s="46" t="s">
        <v>2</v>
      </c>
      <c r="J5" s="47"/>
      <c r="K5" s="10" t="s">
        <v>1</v>
      </c>
      <c r="L5" s="46" t="s">
        <v>2</v>
      </c>
      <c r="M5" s="47"/>
      <c r="N5" s="10" t="s">
        <v>1</v>
      </c>
      <c r="O5" s="46" t="s">
        <v>2</v>
      </c>
      <c r="P5" s="47"/>
      <c r="Q5" s="10" t="s">
        <v>1</v>
      </c>
      <c r="R5" s="46" t="s">
        <v>2</v>
      </c>
      <c r="S5" s="47"/>
      <c r="T5" s="10" t="s">
        <v>1</v>
      </c>
      <c r="U5" s="46" t="s">
        <v>2</v>
      </c>
      <c r="V5" s="47"/>
      <c r="W5" s="48" t="s">
        <v>52</v>
      </c>
      <c r="X5" s="49"/>
      <c r="Y5" s="19" t="s">
        <v>53</v>
      </c>
      <c r="Z5" s="19" t="s">
        <v>14</v>
      </c>
      <c r="AA5" s="19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</row>
    <row r="6" spans="1:41" ht="15.6" x14ac:dyDescent="0.3">
      <c r="A6" s="18" t="s">
        <v>16</v>
      </c>
      <c r="B6" s="4" t="s">
        <v>3</v>
      </c>
      <c r="C6" s="9" t="s">
        <v>4</v>
      </c>
      <c r="D6" s="9" t="s">
        <v>6</v>
      </c>
      <c r="E6" s="14" t="s">
        <v>8</v>
      </c>
      <c r="F6" s="12" t="s">
        <v>7</v>
      </c>
      <c r="G6" s="2" t="s">
        <v>9</v>
      </c>
      <c r="H6" s="14" t="s">
        <v>8</v>
      </c>
      <c r="I6" s="12" t="s">
        <v>7</v>
      </c>
      <c r="J6" s="2" t="s">
        <v>9</v>
      </c>
      <c r="K6" s="14" t="s">
        <v>8</v>
      </c>
      <c r="L6" s="12" t="s">
        <v>7</v>
      </c>
      <c r="M6" s="2" t="s">
        <v>9</v>
      </c>
      <c r="N6" s="14" t="s">
        <v>8</v>
      </c>
      <c r="O6" s="12" t="s">
        <v>7</v>
      </c>
      <c r="P6" s="2" t="s">
        <v>9</v>
      </c>
      <c r="Q6" s="14" t="s">
        <v>8</v>
      </c>
      <c r="R6" s="12" t="s">
        <v>7</v>
      </c>
      <c r="S6" s="2" t="s">
        <v>9</v>
      </c>
      <c r="T6" s="14" t="s">
        <v>8</v>
      </c>
      <c r="U6" s="12" t="s">
        <v>7</v>
      </c>
      <c r="V6" s="2" t="s">
        <v>9</v>
      </c>
      <c r="W6" s="50"/>
      <c r="X6" s="51"/>
      <c r="Y6" s="20" t="s">
        <v>54</v>
      </c>
      <c r="Z6" s="20" t="s">
        <v>9</v>
      </c>
      <c r="AA6" s="20" t="s">
        <v>9</v>
      </c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</row>
    <row r="7" spans="1:41" ht="18" x14ac:dyDescent="0.35">
      <c r="A7" s="8" t="s">
        <v>17</v>
      </c>
      <c r="B7" s="1">
        <f t="shared" ref="B7:B26" si="0">SUM(G7,J7,M7,P7,S7,V7,Y7,Z7,AA7,X7)</f>
        <v>73</v>
      </c>
      <c r="C7" s="10">
        <f t="shared" ref="C7:C26" si="1">SUM(,E7,F7,H7,I7,K7,L7,N7,O7,Q7,R7,T7,U7)</f>
        <v>12</v>
      </c>
      <c r="D7" s="10">
        <f t="shared" ref="D7:D26" si="2">SUM(C7)*4.167</f>
        <v>50.003999999999998</v>
      </c>
      <c r="E7" s="9"/>
      <c r="F7" s="16">
        <v>2</v>
      </c>
      <c r="G7" s="3">
        <v>8</v>
      </c>
      <c r="H7" s="9"/>
      <c r="I7" s="16">
        <v>2</v>
      </c>
      <c r="J7" s="3"/>
      <c r="K7" s="9"/>
      <c r="L7" s="16">
        <v>2</v>
      </c>
      <c r="M7" s="3"/>
      <c r="N7" s="9"/>
      <c r="O7" s="16">
        <v>2</v>
      </c>
      <c r="P7" s="3">
        <v>18</v>
      </c>
      <c r="Q7" s="9">
        <v>2</v>
      </c>
      <c r="R7" s="16"/>
      <c r="S7" s="3">
        <v>15</v>
      </c>
      <c r="T7" s="9">
        <v>2</v>
      </c>
      <c r="U7" s="16"/>
      <c r="V7" s="1">
        <v>26</v>
      </c>
      <c r="W7" s="13"/>
      <c r="X7" s="1">
        <v>6</v>
      </c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</row>
    <row r="8" spans="1:41" ht="18" x14ac:dyDescent="0.35">
      <c r="A8" s="8" t="s">
        <v>18</v>
      </c>
      <c r="B8" s="1">
        <f t="shared" si="0"/>
        <v>0</v>
      </c>
      <c r="C8" s="10">
        <f t="shared" si="1"/>
        <v>0</v>
      </c>
      <c r="D8" s="10">
        <f t="shared" si="2"/>
        <v>0</v>
      </c>
      <c r="E8" s="9"/>
      <c r="F8" s="16"/>
      <c r="G8" s="3"/>
      <c r="H8" s="9"/>
      <c r="I8" s="16"/>
      <c r="J8" s="3"/>
      <c r="K8" s="9"/>
      <c r="L8" s="16"/>
      <c r="M8" s="3"/>
      <c r="N8" s="9"/>
      <c r="O8" s="16"/>
      <c r="P8" s="3"/>
      <c r="Q8" s="9"/>
      <c r="R8" s="16"/>
      <c r="S8" s="3"/>
      <c r="T8" s="9"/>
      <c r="U8" s="16"/>
      <c r="V8" s="3"/>
      <c r="W8" s="13"/>
      <c r="X8" s="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</row>
    <row r="9" spans="1:41" ht="18" x14ac:dyDescent="0.35">
      <c r="A9" s="8" t="s">
        <v>19</v>
      </c>
      <c r="B9" s="1">
        <f t="shared" si="0"/>
        <v>0</v>
      </c>
      <c r="C9" s="10">
        <f t="shared" si="1"/>
        <v>0</v>
      </c>
      <c r="D9" s="10">
        <f t="shared" si="2"/>
        <v>0</v>
      </c>
      <c r="E9" s="9"/>
      <c r="F9" s="16"/>
      <c r="G9" s="3"/>
      <c r="H9" s="9"/>
      <c r="I9" s="16"/>
      <c r="J9" s="3"/>
      <c r="K9" s="9"/>
      <c r="L9" s="16"/>
      <c r="M9" s="3"/>
      <c r="N9" s="9"/>
      <c r="O9" s="16"/>
      <c r="P9" s="3"/>
      <c r="Q9" s="9"/>
      <c r="R9" s="16"/>
      <c r="S9" s="3"/>
      <c r="T9" s="9"/>
      <c r="U9" s="16"/>
      <c r="V9" s="3"/>
      <c r="W9" s="13"/>
      <c r="X9" s="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</row>
    <row r="10" spans="1:41" ht="18" x14ac:dyDescent="0.35">
      <c r="A10" s="8" t="s">
        <v>20</v>
      </c>
      <c r="B10" s="1">
        <f t="shared" si="0"/>
        <v>0</v>
      </c>
      <c r="C10" s="10">
        <f t="shared" si="1"/>
        <v>0</v>
      </c>
      <c r="D10" s="10">
        <f t="shared" si="2"/>
        <v>0</v>
      </c>
      <c r="E10" s="9"/>
      <c r="F10" s="16"/>
      <c r="G10" s="3"/>
      <c r="H10" s="9"/>
      <c r="I10" s="16"/>
      <c r="J10" s="3"/>
      <c r="K10" s="9"/>
      <c r="L10" s="16"/>
      <c r="M10" s="3"/>
      <c r="N10" s="9"/>
      <c r="O10" s="16"/>
      <c r="P10" s="3"/>
      <c r="Q10" s="9"/>
      <c r="R10" s="16"/>
      <c r="S10" s="3"/>
      <c r="T10" s="9"/>
      <c r="U10" s="16"/>
      <c r="V10" s="3"/>
      <c r="W10" s="13"/>
      <c r="X10" s="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</row>
    <row r="11" spans="1:41" ht="18" x14ac:dyDescent="0.35">
      <c r="A11" s="8" t="s">
        <v>21</v>
      </c>
      <c r="B11" s="1">
        <f t="shared" si="0"/>
        <v>43</v>
      </c>
      <c r="C11" s="10">
        <f t="shared" si="1"/>
        <v>0</v>
      </c>
      <c r="D11" s="10">
        <f t="shared" si="2"/>
        <v>0</v>
      </c>
      <c r="E11" s="9"/>
      <c r="F11" s="16"/>
      <c r="G11" s="24">
        <v>5</v>
      </c>
      <c r="H11" s="9"/>
      <c r="I11" s="16"/>
      <c r="J11" s="25">
        <v>10</v>
      </c>
      <c r="K11" s="9"/>
      <c r="L11" s="16"/>
      <c r="M11" s="3"/>
      <c r="N11" s="9"/>
      <c r="O11" s="16"/>
      <c r="P11" s="3"/>
      <c r="Q11" s="9"/>
      <c r="R11" s="16"/>
      <c r="S11" s="25">
        <v>14</v>
      </c>
      <c r="T11" s="9"/>
      <c r="U11" s="16"/>
      <c r="V11" s="3">
        <v>14</v>
      </c>
      <c r="W11" s="13"/>
      <c r="X11" s="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</row>
    <row r="12" spans="1:41" ht="18" x14ac:dyDescent="0.35">
      <c r="A12" s="8" t="s">
        <v>22</v>
      </c>
      <c r="B12" s="1">
        <f t="shared" si="0"/>
        <v>0</v>
      </c>
      <c r="C12" s="10">
        <f t="shared" si="1"/>
        <v>0</v>
      </c>
      <c r="D12" s="10">
        <f t="shared" si="2"/>
        <v>0</v>
      </c>
      <c r="E12" s="9"/>
      <c r="F12" s="16"/>
      <c r="G12" s="3"/>
      <c r="H12" s="9"/>
      <c r="I12" s="16"/>
      <c r="J12" s="3"/>
      <c r="K12" s="9"/>
      <c r="L12" s="16"/>
      <c r="M12" s="3"/>
      <c r="N12" s="9"/>
      <c r="O12" s="16"/>
      <c r="P12" s="3"/>
      <c r="Q12" s="9"/>
      <c r="R12" s="16"/>
      <c r="S12" s="3"/>
      <c r="T12" s="9"/>
      <c r="U12" s="16"/>
      <c r="V12" s="3"/>
      <c r="W12" s="13"/>
      <c r="X12" s="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</row>
    <row r="13" spans="1:41" ht="18" x14ac:dyDescent="0.35">
      <c r="A13" s="8" t="s">
        <v>23</v>
      </c>
      <c r="B13" s="1">
        <f t="shared" si="0"/>
        <v>73</v>
      </c>
      <c r="C13" s="10">
        <f t="shared" si="1"/>
        <v>6</v>
      </c>
      <c r="D13" s="10">
        <f t="shared" si="2"/>
        <v>25.001999999999999</v>
      </c>
      <c r="E13" s="9">
        <v>2</v>
      </c>
      <c r="F13" s="16"/>
      <c r="G13" s="3">
        <v>8</v>
      </c>
      <c r="H13" s="9">
        <v>2</v>
      </c>
      <c r="I13" s="16"/>
      <c r="J13" s="3"/>
      <c r="K13" s="9">
        <v>2</v>
      </c>
      <c r="L13" s="16"/>
      <c r="M13" s="3">
        <v>8</v>
      </c>
      <c r="N13" s="9"/>
      <c r="O13" s="16"/>
      <c r="P13" s="3">
        <v>15</v>
      </c>
      <c r="Q13" s="9"/>
      <c r="R13" s="16"/>
      <c r="S13" s="3">
        <v>10</v>
      </c>
      <c r="T13" s="9"/>
      <c r="U13" s="16"/>
      <c r="V13" s="3">
        <v>27</v>
      </c>
      <c r="W13" s="13"/>
      <c r="X13" s="26">
        <v>5</v>
      </c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</row>
    <row r="14" spans="1:41" ht="18" x14ac:dyDescent="0.35">
      <c r="A14" s="8" t="s">
        <v>24</v>
      </c>
      <c r="B14" s="1">
        <f t="shared" si="0"/>
        <v>99</v>
      </c>
      <c r="C14" s="10">
        <f t="shared" si="1"/>
        <v>20</v>
      </c>
      <c r="D14" s="10">
        <f t="shared" si="2"/>
        <v>83.34</v>
      </c>
      <c r="E14" s="9">
        <v>2</v>
      </c>
      <c r="F14" s="16">
        <v>2</v>
      </c>
      <c r="G14" s="3">
        <v>9</v>
      </c>
      <c r="H14" s="9">
        <v>2</v>
      </c>
      <c r="I14" s="16">
        <v>2</v>
      </c>
      <c r="J14" s="3">
        <v>4</v>
      </c>
      <c r="K14" s="9">
        <v>2</v>
      </c>
      <c r="L14" s="16">
        <v>2</v>
      </c>
      <c r="M14" s="3"/>
      <c r="N14" s="9">
        <v>2</v>
      </c>
      <c r="O14" s="16">
        <v>2</v>
      </c>
      <c r="P14" s="3">
        <v>20</v>
      </c>
      <c r="Q14" s="9">
        <v>2</v>
      </c>
      <c r="R14" s="16"/>
      <c r="S14" s="3">
        <v>18</v>
      </c>
      <c r="T14" s="9">
        <v>2</v>
      </c>
      <c r="U14" s="16"/>
      <c r="V14" s="1">
        <v>38</v>
      </c>
      <c r="W14" s="13"/>
      <c r="X14" s="26">
        <v>10</v>
      </c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</row>
    <row r="15" spans="1:41" ht="18" x14ac:dyDescent="0.35">
      <c r="A15" s="8" t="s">
        <v>25</v>
      </c>
      <c r="B15" s="1">
        <f t="shared" si="0"/>
        <v>99</v>
      </c>
      <c r="C15" s="10">
        <f t="shared" si="1"/>
        <v>20</v>
      </c>
      <c r="D15" s="10">
        <f t="shared" si="2"/>
        <v>83.34</v>
      </c>
      <c r="E15" s="9">
        <v>2</v>
      </c>
      <c r="F15" s="16">
        <v>2</v>
      </c>
      <c r="G15" s="3">
        <v>9</v>
      </c>
      <c r="H15" s="9">
        <v>2</v>
      </c>
      <c r="I15" s="16">
        <v>2</v>
      </c>
      <c r="J15" s="3">
        <v>4</v>
      </c>
      <c r="K15" s="9">
        <v>2</v>
      </c>
      <c r="L15" s="16">
        <v>2</v>
      </c>
      <c r="M15" s="3"/>
      <c r="N15" s="9">
        <v>2</v>
      </c>
      <c r="O15" s="16">
        <v>2</v>
      </c>
      <c r="P15" s="3">
        <v>20</v>
      </c>
      <c r="Q15" s="9">
        <v>2</v>
      </c>
      <c r="R15" s="16"/>
      <c r="S15" s="3">
        <v>18</v>
      </c>
      <c r="T15" s="9">
        <v>2</v>
      </c>
      <c r="U15" s="16"/>
      <c r="V15" s="1">
        <v>38</v>
      </c>
      <c r="W15" s="13"/>
      <c r="X15" s="26">
        <v>10</v>
      </c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</row>
    <row r="16" spans="1:41" ht="18" x14ac:dyDescent="0.35">
      <c r="A16" s="8" t="s">
        <v>34</v>
      </c>
      <c r="B16" s="1">
        <f t="shared" si="0"/>
        <v>75</v>
      </c>
      <c r="C16" s="10">
        <f t="shared" si="1"/>
        <v>18</v>
      </c>
      <c r="D16" s="10">
        <f t="shared" si="2"/>
        <v>75.006</v>
      </c>
      <c r="E16" s="9">
        <v>2</v>
      </c>
      <c r="F16" s="16">
        <v>2</v>
      </c>
      <c r="G16" s="3">
        <v>8</v>
      </c>
      <c r="H16" s="9">
        <v>2</v>
      </c>
      <c r="I16" s="16">
        <v>2</v>
      </c>
      <c r="J16" s="25">
        <v>14</v>
      </c>
      <c r="K16" s="9">
        <v>2</v>
      </c>
      <c r="L16" s="16">
        <v>2</v>
      </c>
      <c r="M16" s="3"/>
      <c r="N16" s="9">
        <v>2</v>
      </c>
      <c r="O16" s="16">
        <v>2</v>
      </c>
      <c r="P16" s="3">
        <v>18</v>
      </c>
      <c r="Q16" s="9">
        <v>2</v>
      </c>
      <c r="R16" s="16"/>
      <c r="S16" s="3"/>
      <c r="T16" s="9"/>
      <c r="U16" s="16"/>
      <c r="V16" s="3">
        <v>25</v>
      </c>
      <c r="W16" s="13"/>
      <c r="X16" s="26">
        <v>10</v>
      </c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</row>
    <row r="17" spans="1:41" ht="18" x14ac:dyDescent="0.35">
      <c r="A17" s="23" t="s">
        <v>35</v>
      </c>
      <c r="B17" s="1">
        <f t="shared" si="0"/>
        <v>0</v>
      </c>
      <c r="C17" s="10">
        <f t="shared" si="1"/>
        <v>0</v>
      </c>
      <c r="D17" s="10">
        <f t="shared" si="2"/>
        <v>0</v>
      </c>
      <c r="E17" s="9"/>
      <c r="F17" s="16"/>
      <c r="G17" s="3"/>
      <c r="H17" s="9"/>
      <c r="I17" s="16"/>
      <c r="J17" s="3"/>
      <c r="K17" s="9"/>
      <c r="L17" s="16"/>
      <c r="M17" s="3"/>
      <c r="N17" s="9"/>
      <c r="O17" s="16"/>
      <c r="P17" s="3"/>
      <c r="Q17" s="9"/>
      <c r="R17" s="16"/>
      <c r="S17" s="3"/>
      <c r="T17" s="9"/>
      <c r="U17" s="16"/>
      <c r="V17" s="3"/>
      <c r="W17" s="13"/>
      <c r="X17" s="1"/>
      <c r="Y17" s="21" t="s">
        <v>50</v>
      </c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</row>
    <row r="18" spans="1:41" ht="18" x14ac:dyDescent="0.35">
      <c r="A18" s="8" t="s">
        <v>36</v>
      </c>
      <c r="B18" s="1">
        <f t="shared" si="0"/>
        <v>0</v>
      </c>
      <c r="C18" s="10">
        <f t="shared" si="1"/>
        <v>0</v>
      </c>
      <c r="D18" s="10">
        <f t="shared" si="2"/>
        <v>0</v>
      </c>
      <c r="E18" s="9"/>
      <c r="F18" s="16"/>
      <c r="G18" s="3"/>
      <c r="H18" s="9"/>
      <c r="I18" s="16"/>
      <c r="J18" s="3"/>
      <c r="K18" s="9"/>
      <c r="L18" s="16"/>
      <c r="M18" s="3"/>
      <c r="N18" s="9"/>
      <c r="O18" s="16"/>
      <c r="P18" s="3"/>
      <c r="Q18" s="9"/>
      <c r="R18" s="16"/>
      <c r="S18" s="3"/>
      <c r="T18" s="9"/>
      <c r="U18" s="16"/>
      <c r="V18" s="3"/>
      <c r="W18" s="13"/>
      <c r="X18" s="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</row>
    <row r="19" spans="1:41" ht="18" x14ac:dyDescent="0.35">
      <c r="A19" s="8" t="s">
        <v>37</v>
      </c>
      <c r="B19" s="1">
        <f t="shared" si="0"/>
        <v>22</v>
      </c>
      <c r="C19" s="10">
        <f t="shared" si="1"/>
        <v>8</v>
      </c>
      <c r="D19" s="10">
        <f t="shared" si="2"/>
        <v>33.335999999999999</v>
      </c>
      <c r="E19" s="9">
        <v>2</v>
      </c>
      <c r="F19" s="16">
        <v>2</v>
      </c>
      <c r="G19" s="24">
        <v>5</v>
      </c>
      <c r="H19" s="9"/>
      <c r="I19" s="16">
        <v>2</v>
      </c>
      <c r="J19" s="25">
        <v>7</v>
      </c>
      <c r="K19" s="9"/>
      <c r="L19" s="16">
        <v>2</v>
      </c>
      <c r="M19" s="3">
        <v>5</v>
      </c>
      <c r="N19" s="9"/>
      <c r="O19" s="16"/>
      <c r="P19" s="3"/>
      <c r="Q19" s="9"/>
      <c r="R19" s="16"/>
      <c r="S19" s="3"/>
      <c r="T19" s="9"/>
      <c r="U19" s="16"/>
      <c r="V19" s="3"/>
      <c r="W19" s="13"/>
      <c r="X19" s="27">
        <v>5</v>
      </c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</row>
    <row r="20" spans="1:41" ht="18" x14ac:dyDescent="0.35">
      <c r="A20" s="8" t="s">
        <v>38</v>
      </c>
      <c r="B20" s="1">
        <f t="shared" si="0"/>
        <v>0</v>
      </c>
      <c r="C20" s="10">
        <f t="shared" si="1"/>
        <v>0</v>
      </c>
      <c r="D20" s="10">
        <f t="shared" si="2"/>
        <v>0</v>
      </c>
      <c r="E20" s="9"/>
      <c r="F20" s="16"/>
      <c r="G20" s="3"/>
      <c r="H20" s="9"/>
      <c r="I20" s="16"/>
      <c r="J20" s="3"/>
      <c r="K20" s="9"/>
      <c r="L20" s="16"/>
      <c r="M20" s="3"/>
      <c r="N20" s="9"/>
      <c r="O20" s="16"/>
      <c r="P20" s="3"/>
      <c r="Q20" s="9"/>
      <c r="R20" s="16"/>
      <c r="S20" s="3"/>
      <c r="T20" s="9"/>
      <c r="U20" s="16"/>
      <c r="V20" s="3"/>
      <c r="W20" s="13"/>
      <c r="X20" s="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</row>
    <row r="21" spans="1:41" ht="18" x14ac:dyDescent="0.35">
      <c r="A21" s="8" t="s">
        <v>39</v>
      </c>
      <c r="B21" s="1">
        <f t="shared" si="0"/>
        <v>100</v>
      </c>
      <c r="C21" s="10">
        <f t="shared" si="1"/>
        <v>20</v>
      </c>
      <c r="D21" s="10">
        <f t="shared" si="2"/>
        <v>83.34</v>
      </c>
      <c r="E21" s="9">
        <v>2</v>
      </c>
      <c r="F21" s="16">
        <v>2</v>
      </c>
      <c r="G21" s="3">
        <v>9</v>
      </c>
      <c r="H21" s="9">
        <v>2</v>
      </c>
      <c r="I21" s="16">
        <v>2</v>
      </c>
      <c r="J21" s="3">
        <v>5</v>
      </c>
      <c r="K21" s="9">
        <v>2</v>
      </c>
      <c r="L21" s="16">
        <v>2</v>
      </c>
      <c r="M21" s="3"/>
      <c r="N21" s="9">
        <v>2</v>
      </c>
      <c r="O21" s="16">
        <v>2</v>
      </c>
      <c r="P21" s="3">
        <v>20</v>
      </c>
      <c r="Q21" s="9">
        <v>2</v>
      </c>
      <c r="R21" s="16"/>
      <c r="S21" s="3">
        <v>18</v>
      </c>
      <c r="T21" s="9">
        <v>2</v>
      </c>
      <c r="U21" s="16"/>
      <c r="V21" s="3">
        <v>38</v>
      </c>
      <c r="W21" s="13"/>
      <c r="X21" s="1">
        <v>10</v>
      </c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</row>
    <row r="22" spans="1:41" ht="18" x14ac:dyDescent="0.35">
      <c r="A22" s="8" t="s">
        <v>40</v>
      </c>
      <c r="B22" s="1">
        <f t="shared" si="0"/>
        <v>0</v>
      </c>
      <c r="C22" s="10">
        <f t="shared" si="1"/>
        <v>0</v>
      </c>
      <c r="D22" s="10">
        <f t="shared" si="2"/>
        <v>0</v>
      </c>
      <c r="E22" s="9"/>
      <c r="F22" s="16"/>
      <c r="G22" s="3"/>
      <c r="H22" s="9"/>
      <c r="I22" s="16"/>
      <c r="J22" s="3"/>
      <c r="K22" s="9"/>
      <c r="L22" s="16"/>
      <c r="M22" s="3"/>
      <c r="N22" s="9"/>
      <c r="O22" s="16"/>
      <c r="P22" s="3"/>
      <c r="Q22" s="9"/>
      <c r="R22" s="16"/>
      <c r="S22" s="3"/>
      <c r="T22" s="9"/>
      <c r="U22" s="16"/>
      <c r="V22" s="3"/>
      <c r="W22" s="13"/>
      <c r="X22" s="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</row>
    <row r="23" spans="1:41" ht="18" x14ac:dyDescent="0.35">
      <c r="A23" s="8" t="s">
        <v>41</v>
      </c>
      <c r="B23" s="1">
        <f t="shared" si="0"/>
        <v>0</v>
      </c>
      <c r="C23" s="10">
        <f t="shared" si="1"/>
        <v>0</v>
      </c>
      <c r="D23" s="10">
        <f t="shared" si="2"/>
        <v>0</v>
      </c>
      <c r="E23" s="9"/>
      <c r="F23" s="16"/>
      <c r="G23" s="3"/>
      <c r="H23" s="9"/>
      <c r="I23" s="16"/>
      <c r="J23" s="3"/>
      <c r="K23" s="9"/>
      <c r="L23" s="16"/>
      <c r="M23" s="3"/>
      <c r="N23" s="9"/>
      <c r="O23" s="16"/>
      <c r="P23" s="3"/>
      <c r="Q23" s="9"/>
      <c r="R23" s="16"/>
      <c r="S23" s="3"/>
      <c r="T23" s="9"/>
      <c r="U23" s="16"/>
      <c r="V23" s="3"/>
      <c r="W23" s="13"/>
      <c r="X23" s="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</row>
    <row r="24" spans="1:41" ht="18" x14ac:dyDescent="0.35">
      <c r="A24" s="8" t="s">
        <v>42</v>
      </c>
      <c r="B24" s="1">
        <f t="shared" si="0"/>
        <v>0</v>
      </c>
      <c r="C24" s="10">
        <f t="shared" si="1"/>
        <v>0</v>
      </c>
      <c r="D24" s="10">
        <f t="shared" si="2"/>
        <v>0</v>
      </c>
      <c r="E24" s="9"/>
      <c r="F24" s="16"/>
      <c r="G24" s="3"/>
      <c r="H24" s="9"/>
      <c r="I24" s="16"/>
      <c r="J24" s="3"/>
      <c r="K24" s="9"/>
      <c r="L24" s="16"/>
      <c r="M24" s="3"/>
      <c r="N24" s="9"/>
      <c r="O24" s="16"/>
      <c r="P24" s="3"/>
      <c r="Q24" s="9"/>
      <c r="R24" s="16"/>
      <c r="S24" s="3"/>
      <c r="T24" s="9"/>
      <c r="U24" s="16"/>
      <c r="V24" s="3"/>
      <c r="W24" s="13"/>
      <c r="X24" s="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</row>
    <row r="25" spans="1:41" ht="18" x14ac:dyDescent="0.35">
      <c r="A25" s="8" t="s">
        <v>43</v>
      </c>
      <c r="B25" s="1">
        <f t="shared" si="0"/>
        <v>88</v>
      </c>
      <c r="C25" s="10">
        <f t="shared" si="1"/>
        <v>12</v>
      </c>
      <c r="D25" s="10">
        <f t="shared" si="2"/>
        <v>50.003999999999998</v>
      </c>
      <c r="E25" s="9">
        <v>2</v>
      </c>
      <c r="F25" s="16">
        <v>2</v>
      </c>
      <c r="G25" s="3">
        <v>10</v>
      </c>
      <c r="H25" s="9">
        <v>2</v>
      </c>
      <c r="I25" s="16">
        <v>2</v>
      </c>
      <c r="J25" s="24">
        <v>20</v>
      </c>
      <c r="K25" s="9"/>
      <c r="L25" s="16">
        <v>2</v>
      </c>
      <c r="M25" s="3"/>
      <c r="N25" s="9"/>
      <c r="O25" s="16"/>
      <c r="P25" s="3">
        <v>18</v>
      </c>
      <c r="Q25" s="9"/>
      <c r="R25" s="16"/>
      <c r="S25" s="24"/>
      <c r="T25" s="9">
        <v>2</v>
      </c>
      <c r="U25" s="16"/>
      <c r="V25" s="3">
        <v>34</v>
      </c>
      <c r="W25" s="13"/>
      <c r="X25" s="1">
        <v>6</v>
      </c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41" ht="18" x14ac:dyDescent="0.35">
      <c r="A26" s="23" t="s">
        <v>44</v>
      </c>
      <c r="B26" s="1">
        <f t="shared" si="0"/>
        <v>0</v>
      </c>
      <c r="C26" s="10">
        <f t="shared" si="1"/>
        <v>0</v>
      </c>
      <c r="D26" s="10">
        <f t="shared" si="2"/>
        <v>0</v>
      </c>
      <c r="E26" s="9"/>
      <c r="F26" s="16"/>
      <c r="G26" s="3"/>
      <c r="H26" s="9"/>
      <c r="I26" s="16"/>
      <c r="J26" s="3"/>
      <c r="K26" s="9"/>
      <c r="L26" s="16"/>
      <c r="M26" s="3"/>
      <c r="N26" s="9"/>
      <c r="O26" s="16"/>
      <c r="P26" s="3"/>
      <c r="Q26" s="9"/>
      <c r="R26" s="16"/>
      <c r="S26" s="3"/>
      <c r="T26" s="9"/>
      <c r="U26" s="16"/>
      <c r="V26" s="3"/>
      <c r="W26" s="13"/>
      <c r="X26" s="1"/>
      <c r="Y26" s="21" t="s">
        <v>50</v>
      </c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</row>
    <row r="27" spans="1:41" ht="15.6" x14ac:dyDescent="0.3">
      <c r="B27" s="52" t="s">
        <v>12</v>
      </c>
      <c r="C27" s="53"/>
      <c r="D27" s="54"/>
      <c r="E27" s="15">
        <f>SUM(E7:E26)/2</f>
        <v>7</v>
      </c>
      <c r="F27" s="44">
        <f>SUM(F7:F26)/2</f>
        <v>7</v>
      </c>
      <c r="G27" s="45"/>
      <c r="H27" s="15">
        <f>SUM(H7:H26)/2</f>
        <v>6</v>
      </c>
      <c r="I27" s="44">
        <f>SUM(I7:I26)/2</f>
        <v>7</v>
      </c>
      <c r="J27" s="45"/>
      <c r="K27" s="15">
        <f>SUM(K7:K26)/2</f>
        <v>5</v>
      </c>
      <c r="L27" s="44">
        <f>SUM(L7:L26)/2</f>
        <v>7</v>
      </c>
      <c r="M27" s="45"/>
      <c r="N27" s="15">
        <f>SUM(N7:N26)/2</f>
        <v>4</v>
      </c>
      <c r="O27" s="44">
        <f>SUM(O7:O26)/2</f>
        <v>5</v>
      </c>
      <c r="P27" s="45"/>
      <c r="Q27" s="15">
        <f>SUM(Q7:Q26)/2</f>
        <v>5</v>
      </c>
      <c r="R27" s="44">
        <f>SUM(R7:R26)/2</f>
        <v>0</v>
      </c>
      <c r="S27" s="45"/>
      <c r="T27" s="15">
        <f>SUM(T7:T26)/2</f>
        <v>5</v>
      </c>
      <c r="U27" s="44">
        <f>SUM(U7:U26)/2</f>
        <v>0</v>
      </c>
      <c r="V27" s="45"/>
      <c r="W27" s="44">
        <f>SUM(W7:W26)</f>
        <v>0</v>
      </c>
      <c r="X27" s="45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</row>
    <row r="29" spans="1:41" x14ac:dyDescent="0.3">
      <c r="A29" s="55" t="s">
        <v>57</v>
      </c>
    </row>
    <row r="30" spans="1:41" x14ac:dyDescent="0.3">
      <c r="A30" s="55" t="s">
        <v>58</v>
      </c>
    </row>
    <row r="31" spans="1:41" x14ac:dyDescent="0.3">
      <c r="A31" t="s">
        <v>55</v>
      </c>
    </row>
    <row r="32" spans="1:41" x14ac:dyDescent="0.3">
      <c r="A32" s="55" t="s">
        <v>56</v>
      </c>
    </row>
  </sheetData>
  <mergeCells count="34">
    <mergeCell ref="B5:D5"/>
    <mergeCell ref="F5:G5"/>
    <mergeCell ref="I5:J5"/>
    <mergeCell ref="U5:V5"/>
    <mergeCell ref="U27:V27"/>
    <mergeCell ref="O5:P5"/>
    <mergeCell ref="O27:P27"/>
    <mergeCell ref="R5:S5"/>
    <mergeCell ref="B27:D27"/>
    <mergeCell ref="F27:G27"/>
    <mergeCell ref="I27:J27"/>
    <mergeCell ref="L27:M27"/>
    <mergeCell ref="W27:X27"/>
    <mergeCell ref="O4:P4"/>
    <mergeCell ref="U3:V3"/>
    <mergeCell ref="U4:V4"/>
    <mergeCell ref="L5:M5"/>
    <mergeCell ref="W5:X6"/>
    <mergeCell ref="R3:S3"/>
    <mergeCell ref="R4:S4"/>
    <mergeCell ref="R27:S27"/>
    <mergeCell ref="B1:X1"/>
    <mergeCell ref="B2:X2"/>
    <mergeCell ref="B4:D4"/>
    <mergeCell ref="F4:G4"/>
    <mergeCell ref="L3:M3"/>
    <mergeCell ref="W3:X3"/>
    <mergeCell ref="I4:J4"/>
    <mergeCell ref="L4:M4"/>
    <mergeCell ref="W4:X4"/>
    <mergeCell ref="B3:D3"/>
    <mergeCell ref="F3:G3"/>
    <mergeCell ref="I3:J3"/>
    <mergeCell ref="O3:P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Raisa</dc:creator>
  <cp:lastModifiedBy>Raisa</cp:lastModifiedBy>
  <dcterms:created xsi:type="dcterms:W3CDTF">2022-04-11T06:38:53Z</dcterms:created>
  <dcterms:modified xsi:type="dcterms:W3CDTF">2023-11-19T19:29:29Z</dcterms:modified>
</cp:coreProperties>
</file>