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2023-2024\Соціальна статистика\лекції 2024\"/>
    </mc:Choice>
  </mc:AlternateContent>
  <xr:revisionPtr revIDLastSave="0" documentId="8_{843DA5FD-DEA5-4AC3-9876-1C5720A530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аїни" sheetId="1" r:id="rId1"/>
    <sheet name="середні" sheetId="2" r:id="rId2"/>
    <sheet name="Лист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I2" i="1"/>
  <c r="E175" i="1"/>
  <c r="E4" i="1"/>
  <c r="E1" i="1"/>
  <c r="D3" i="3"/>
  <c r="D12" i="3"/>
  <c r="D4" i="3"/>
  <c r="D5" i="3"/>
  <c r="D6" i="3"/>
  <c r="D7" i="3"/>
  <c r="D8" i="3"/>
  <c r="D9" i="3"/>
  <c r="D10" i="3"/>
  <c r="D11" i="3"/>
  <c r="D2" i="3"/>
  <c r="C12" i="3"/>
  <c r="E9" i="3"/>
  <c r="E8" i="3"/>
  <c r="E7" i="3"/>
  <c r="E5" i="3"/>
  <c r="E3" i="3"/>
  <c r="E2" i="3"/>
  <c r="J16" i="2"/>
  <c r="D16" i="2"/>
  <c r="D3" i="2"/>
</calcChain>
</file>

<file path=xl/sharedStrings.xml><?xml version="1.0" encoding="utf-8"?>
<sst xmlns="http://schemas.openxmlformats.org/spreadsheetml/2006/main" count="232" uniqueCount="207">
  <si>
    <t>Катар</t>
  </si>
  <si>
    <t>Макао</t>
  </si>
  <si>
    <t>Люксембург</t>
  </si>
  <si>
    <t>Сінгапур</t>
  </si>
  <si>
    <t>Бруней</t>
  </si>
  <si>
    <t>Ірландія</t>
  </si>
  <si>
    <t>Норвегія</t>
  </si>
  <si>
    <t>ОАЕ</t>
  </si>
  <si>
    <t>Кувейт</t>
  </si>
  <si>
    <t>Швейцарія</t>
  </si>
  <si>
    <t>Гонконг</t>
  </si>
  <si>
    <t>США</t>
  </si>
  <si>
    <t>Сан-Марино</t>
  </si>
  <si>
    <t>Нідерланди</t>
  </si>
  <si>
    <t>Саудівська Аравія</t>
  </si>
  <si>
    <t>Ісландія</t>
  </si>
  <si>
    <t>Тайвань</t>
  </si>
  <si>
    <t>Швеція</t>
  </si>
  <si>
    <t>Німеччина</t>
  </si>
  <si>
    <t>Австралія</t>
  </si>
  <si>
    <t>Австрія</t>
  </si>
  <si>
    <t>Данія</t>
  </si>
  <si>
    <t>Бахрейн</t>
  </si>
  <si>
    <t>Канада</t>
  </si>
  <si>
    <t>Бельгія</t>
  </si>
  <si>
    <t>Оман</t>
  </si>
  <si>
    <t>Фінляндія</t>
  </si>
  <si>
    <t>Франція</t>
  </si>
  <si>
    <t>Велика Британія</t>
  </si>
  <si>
    <t>Мальта</t>
  </si>
  <si>
    <t>Японія</t>
  </si>
  <si>
    <t>Південна Корея</t>
  </si>
  <si>
    <t>Іспанія</t>
  </si>
  <si>
    <t>Нова Зеландія</t>
  </si>
  <si>
    <t>Кіпр</t>
  </si>
  <si>
    <t>Пуерто-Рико</t>
  </si>
  <si>
    <t>Італія</t>
  </si>
  <si>
    <t>Ізраїль</t>
  </si>
  <si>
    <t>Чехія</t>
  </si>
  <si>
    <t>Словенія</t>
  </si>
  <si>
    <t>Словаччина</t>
  </si>
  <si>
    <t>Литва</t>
  </si>
  <si>
    <t>Естонія</t>
  </si>
  <si>
    <t>Багамські Острови</t>
  </si>
  <si>
    <t>Тринідад і Тобаго</t>
  </si>
  <si>
    <t>Португалія</t>
  </si>
  <si>
    <t>Польща</t>
  </si>
  <si>
    <t>Угорщина</t>
  </si>
  <si>
    <t>Малайзія</t>
  </si>
  <si>
    <t>Сейшельські Острови</t>
  </si>
  <si>
    <t>Латвія</t>
  </si>
  <si>
    <t>Сент-Кіттс і Невіс</t>
  </si>
  <si>
    <t>Росія</t>
  </si>
  <si>
    <t>Греція</t>
  </si>
  <si>
    <t>Антигуа і Барбуда</t>
  </si>
  <si>
    <t>Туреччина</t>
  </si>
  <si>
    <t>Казахстан</t>
  </si>
  <si>
    <t>Румунія</t>
  </si>
  <si>
    <t>Хорватія</t>
  </si>
  <si>
    <t>Чилі</t>
  </si>
  <si>
    <t>Панама</t>
  </si>
  <si>
    <t>Маврикій</t>
  </si>
  <si>
    <t>Уругвай</t>
  </si>
  <si>
    <t>Болгарія</t>
  </si>
  <si>
    <t>Екваторіальна Гвінея</t>
  </si>
  <si>
    <t>Мальдіви</t>
  </si>
  <si>
    <t>Мексика</t>
  </si>
  <si>
    <t>Аргентина</t>
  </si>
  <si>
    <t>Білорусь</t>
  </si>
  <si>
    <t>Іран</t>
  </si>
  <si>
    <t>Туркменістан</t>
  </si>
  <si>
    <t>Таїланд</t>
  </si>
  <si>
    <t>Чорногорія</t>
  </si>
  <si>
    <t>Барбадос</t>
  </si>
  <si>
    <t>Габон</t>
  </si>
  <si>
    <t>Домініканська Республіка</t>
  </si>
  <si>
    <t>КНР</t>
  </si>
  <si>
    <t>Азербайджан</t>
  </si>
  <si>
    <t>Ботсвана</t>
  </si>
  <si>
    <t>Ірак</t>
  </si>
  <si>
    <t>Коста-Рика</t>
  </si>
  <si>
    <t>Сербія</t>
  </si>
  <si>
    <t>Гренада</t>
  </si>
  <si>
    <t>БразиліяБразилія</t>
  </si>
  <si>
    <t>Північна Македонія</t>
  </si>
  <si>
    <t>Алжир</t>
  </si>
  <si>
    <t>Суринам</t>
  </si>
  <si>
    <t>Палау</t>
  </si>
  <si>
    <t>Колумбія</t>
  </si>
  <si>
    <t>Ліван</t>
  </si>
  <si>
    <t>Сент-Люсія</t>
  </si>
  <si>
    <t>Перу</t>
  </si>
  <si>
    <t>ПАР</t>
  </si>
  <si>
    <t>Боснія і Герцеговина</t>
  </si>
  <si>
    <t>Монголія</t>
  </si>
  <si>
    <t>Шрі-Ланка</t>
  </si>
  <si>
    <t>Парагвай</t>
  </si>
  <si>
    <t>Єгипет</t>
  </si>
  <si>
    <t>Албанія</t>
  </si>
  <si>
    <t>Індонезія</t>
  </si>
  <si>
    <t>Туніс</t>
  </si>
  <si>
    <t>Науру</t>
  </si>
  <si>
    <t>Сент-Вінсент і Гренадини</t>
  </si>
  <si>
    <t>Еквадор</t>
  </si>
  <si>
    <t>Косово</t>
  </si>
  <si>
    <t>Грузія</t>
  </si>
  <si>
    <t>Лівія</t>
  </si>
  <si>
    <t>Намібія</t>
  </si>
  <si>
    <t>Есватіні</t>
  </si>
  <si>
    <t>Фіджі</t>
  </si>
  <si>
    <t>Вірменія</t>
  </si>
  <si>
    <t>Домініка</t>
  </si>
  <si>
    <t>Бутан</t>
  </si>
  <si>
    <t>Ямайка</t>
  </si>
  <si>
    <t>Йорданія</t>
  </si>
  <si>
    <t>Україна</t>
  </si>
  <si>
    <t>Філіппіни</t>
  </si>
  <si>
    <t>Марокко</t>
  </si>
  <si>
    <t>Гаяна</t>
  </si>
  <si>
    <t>Беліз</t>
  </si>
  <si>
    <t>Гватемала</t>
  </si>
  <si>
    <t>Сальвадор</t>
  </si>
  <si>
    <t>Лаос</t>
  </si>
  <si>
    <t>Індія</t>
  </si>
  <si>
    <t>Узбекистан</t>
  </si>
  <si>
    <t>В'єтнам</t>
  </si>
  <si>
    <t>Болівія</t>
  </si>
  <si>
    <t>Кабо-Верде</t>
  </si>
  <si>
    <t>Молдова</t>
  </si>
  <si>
    <t>Ангола</t>
  </si>
  <si>
    <t>Республіка Конг</t>
  </si>
  <si>
    <t>М'янма</t>
  </si>
  <si>
    <t>Гана</t>
  </si>
  <si>
    <t>Тонга</t>
  </si>
  <si>
    <t>Нігерія</t>
  </si>
  <si>
    <t>Самоа</t>
  </si>
  <si>
    <t>Нікарагуа</t>
  </si>
  <si>
    <t>Пакистан</t>
  </si>
  <si>
    <t>Східний Тимор</t>
  </si>
  <si>
    <t>Гондурас</t>
  </si>
  <si>
    <t>Бангладеш</t>
  </si>
  <si>
    <t>Камбоджа</t>
  </si>
  <si>
    <t>Судан</t>
  </si>
  <si>
    <t>Кот-д'Івуар</t>
  </si>
  <si>
    <t>Замбія</t>
  </si>
  <si>
    <t>Тувалу</t>
  </si>
  <si>
    <t>Мавританія</t>
  </si>
  <si>
    <t>Киргизстан</t>
  </si>
  <si>
    <t>Камерун</t>
  </si>
  <si>
    <t>Джибуті</t>
  </si>
  <si>
    <t>Маршаллові Острови</t>
  </si>
  <si>
    <t>Кенія</t>
  </si>
  <si>
    <t>Папуа Нова Гвінея</t>
  </si>
  <si>
    <t>Сенегал</t>
  </si>
  <si>
    <t>Федеративні Штати Мікронезії</t>
  </si>
  <si>
    <t>Танзанія</t>
  </si>
  <si>
    <t>Таджикистан</t>
  </si>
  <si>
    <t>Лесото</t>
  </si>
  <si>
    <t>Сан-Томе і Принсіпі</t>
  </si>
  <si>
    <t>Непал</t>
  </si>
  <si>
    <t>Вануату</t>
  </si>
  <si>
    <t>Гамбія</t>
  </si>
  <si>
    <t>Зімбабве</t>
  </si>
  <si>
    <t>Уганда</t>
  </si>
  <si>
    <t>Бенін</t>
  </si>
  <si>
    <t>Чад</t>
  </si>
  <si>
    <t>Малі</t>
  </si>
  <si>
    <t>Ємен</t>
  </si>
  <si>
    <t>Ефіопія</t>
  </si>
  <si>
    <t>Гвінея</t>
  </si>
  <si>
    <t>Руанда</t>
  </si>
  <si>
    <t>Соломонові Острови</t>
  </si>
  <si>
    <t>Кірибаті</t>
  </si>
  <si>
    <t>Афганістан</t>
  </si>
  <si>
    <t>Буркіна-Фасо</t>
  </si>
  <si>
    <t>Гвінея-Бісау</t>
  </si>
  <si>
    <t>Гаїті</t>
  </si>
  <si>
    <t>Того</t>
  </si>
  <si>
    <t>Еритрея</t>
  </si>
  <si>
    <t>Коморські Острови</t>
  </si>
  <si>
    <t>Мадагаскар</t>
  </si>
  <si>
    <t>Сьєрра-Леоне</t>
  </si>
  <si>
    <t>Південний Судан</t>
  </si>
  <si>
    <t>Ліберія</t>
  </si>
  <si>
    <t>Мозамбік</t>
  </si>
  <si>
    <t>Нігер</t>
  </si>
  <si>
    <t>Малаві</t>
  </si>
  <si>
    <t>ДР Конго</t>
  </si>
  <si>
    <t>Бурунді</t>
  </si>
  <si>
    <t>ЦАР</t>
  </si>
  <si>
    <t>Номер товару</t>
  </si>
  <si>
    <t>Ціна</t>
  </si>
  <si>
    <t>Середнє арифметичне</t>
  </si>
  <si>
    <t>зверніть, будь ласка, увагу на формули та точність розрахунків</t>
  </si>
  <si>
    <t>Усічене середнє</t>
  </si>
  <si>
    <t>Вінсоризоване середнє</t>
  </si>
  <si>
    <t>ВВП на душу населення</t>
  </si>
  <si>
    <t>мінімальне значення</t>
  </si>
  <si>
    <t>макс. Значення</t>
  </si>
  <si>
    <t>медіана</t>
  </si>
  <si>
    <t>простий вар. Ряд</t>
  </si>
  <si>
    <t>сер. Арифметичне</t>
  </si>
  <si>
    <t>усічене</t>
  </si>
  <si>
    <t>вінсорізоване</t>
  </si>
  <si>
    <t>викид</t>
  </si>
  <si>
    <t>відсотки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</si>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</sst>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0" borderId="1" xfId="0" applyNumberFormat="1" applyFont="1" applyBorder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/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0" fillId="2" borderId="0" xfId="0" applyNumberFormat="1" applyFill="1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workbookViewId="0">
      <selection activeCell="H16" sqref="H16"/>
    </sheetView>
  </sheetViews>
  <sheetFormatPr defaultRowHeight="14.4" x14ac:dyDescent="0.3"/>
  <cols>
    <col min="1" max="1" width="7.21875" style="24" customWidth="1"/>
    <col min="2" max="2" width="32.33203125" style="25" customWidth="1"/>
    <col min="3" max="3" width="9.33203125" style="29" bestFit="1" customWidth="1"/>
  </cols>
  <sheetData>
    <row r="1" spans="1:12" ht="15.6" x14ac:dyDescent="0.3">
      <c r="A1" s="9">
        <v>1</v>
      </c>
      <c r="B1" s="10" t="s">
        <v>0</v>
      </c>
      <c r="C1" s="27">
        <v>130.47499999999999</v>
      </c>
      <c r="D1" s="13"/>
      <c r="E1" s="26">
        <f>AVERAGE(C1:C190)</f>
        <v>21.67438421052632</v>
      </c>
    </row>
    <row r="2" spans="1:12" ht="15.6" x14ac:dyDescent="0.3">
      <c r="A2" s="9">
        <v>1</v>
      </c>
      <c r="B2" s="10" t="s">
        <v>1</v>
      </c>
      <c r="C2" s="27">
        <v>116.80800000000001</v>
      </c>
      <c r="H2">
        <v>1</v>
      </c>
      <c r="I2">
        <f>MEDIAN(H2:H6)</f>
        <v>3</v>
      </c>
      <c r="K2">
        <v>1</v>
      </c>
      <c r="L2">
        <f>MEDIAN(K2:K5)</f>
        <v>2.5</v>
      </c>
    </row>
    <row r="3" spans="1:12" ht="15.6" x14ac:dyDescent="0.3">
      <c r="A3" s="9">
        <v>2</v>
      </c>
      <c r="B3" s="10" t="s">
        <v>2</v>
      </c>
      <c r="C3" s="27">
        <v>106.705</v>
      </c>
      <c r="H3">
        <v>2</v>
      </c>
      <c r="K3">
        <v>2</v>
      </c>
    </row>
    <row r="4" spans="1:12" ht="15.6" x14ac:dyDescent="0.3">
      <c r="A4" s="9">
        <v>3</v>
      </c>
      <c r="B4" s="10" t="s">
        <v>3</v>
      </c>
      <c r="C4" s="27">
        <v>100.345</v>
      </c>
      <c r="E4" s="26">
        <f>AVERAGE(C1:C4)</f>
        <v>113.58324999999999</v>
      </c>
      <c r="H4">
        <v>3</v>
      </c>
      <c r="K4">
        <v>3</v>
      </c>
    </row>
    <row r="5" spans="1:12" ht="15.6" x14ac:dyDescent="0.3">
      <c r="A5" s="20">
        <v>4</v>
      </c>
      <c r="B5" s="21" t="s">
        <v>4</v>
      </c>
      <c r="C5" s="28">
        <v>79.53</v>
      </c>
      <c r="D5" s="13"/>
      <c r="H5">
        <v>4</v>
      </c>
      <c r="K5">
        <v>4</v>
      </c>
    </row>
    <row r="6" spans="1:12" ht="15.6" x14ac:dyDescent="0.3">
      <c r="A6" s="20">
        <v>5</v>
      </c>
      <c r="B6" s="21" t="s">
        <v>5</v>
      </c>
      <c r="C6" s="28">
        <v>78.784999999999997</v>
      </c>
      <c r="H6">
        <v>5</v>
      </c>
    </row>
    <row r="7" spans="1:12" ht="15.6" x14ac:dyDescent="0.3">
      <c r="A7" s="20">
        <v>6</v>
      </c>
      <c r="B7" s="21" t="s">
        <v>6</v>
      </c>
      <c r="C7" s="28">
        <v>74.355999999999995</v>
      </c>
    </row>
    <row r="8" spans="1:12" ht="15.6" x14ac:dyDescent="0.3">
      <c r="A8" s="20">
        <v>7</v>
      </c>
      <c r="B8" s="21" t="s">
        <v>7</v>
      </c>
      <c r="C8" s="28">
        <v>69.382000000000005</v>
      </c>
    </row>
    <row r="9" spans="1:12" ht="15.6" x14ac:dyDescent="0.3">
      <c r="A9" s="20">
        <v>8</v>
      </c>
      <c r="B9" s="21" t="s">
        <v>8</v>
      </c>
      <c r="C9" s="28">
        <v>67</v>
      </c>
    </row>
    <row r="10" spans="1:12" ht="15.6" x14ac:dyDescent="0.3">
      <c r="A10" s="20">
        <v>9</v>
      </c>
      <c r="B10" s="21" t="s">
        <v>9</v>
      </c>
      <c r="C10" s="28">
        <v>64.649000000000001</v>
      </c>
    </row>
    <row r="11" spans="1:12" ht="15.6" x14ac:dyDescent="0.3">
      <c r="A11" s="20">
        <v>9</v>
      </c>
      <c r="B11" s="21" t="s">
        <v>10</v>
      </c>
      <c r="C11" s="28">
        <v>64.215999999999994</v>
      </c>
    </row>
    <row r="12" spans="1:12" ht="15.6" x14ac:dyDescent="0.3">
      <c r="A12" s="20">
        <v>10</v>
      </c>
      <c r="B12" s="21" t="s">
        <v>11</v>
      </c>
      <c r="C12" s="28">
        <v>62.606000000000002</v>
      </c>
    </row>
    <row r="13" spans="1:12" ht="15.6" x14ac:dyDescent="0.3">
      <c r="A13" s="20">
        <v>11</v>
      </c>
      <c r="B13" s="21" t="s">
        <v>12</v>
      </c>
      <c r="C13" s="28">
        <v>60.313000000000002</v>
      </c>
    </row>
    <row r="14" spans="1:12" ht="15.6" x14ac:dyDescent="0.3">
      <c r="A14" s="20">
        <v>12</v>
      </c>
      <c r="B14" s="21" t="s">
        <v>13</v>
      </c>
      <c r="C14" s="28">
        <v>56.383000000000003</v>
      </c>
    </row>
    <row r="15" spans="1:12" ht="15.6" x14ac:dyDescent="0.3">
      <c r="A15" s="20">
        <v>13</v>
      </c>
      <c r="B15" s="21" t="s">
        <v>14</v>
      </c>
      <c r="C15" s="28">
        <v>55.944000000000003</v>
      </c>
    </row>
    <row r="16" spans="1:12" ht="15.6" x14ac:dyDescent="0.3">
      <c r="A16" s="20">
        <v>14</v>
      </c>
      <c r="B16" s="21" t="s">
        <v>15</v>
      </c>
      <c r="C16" s="28">
        <v>55.917000000000002</v>
      </c>
    </row>
    <row r="17" spans="1:3" ht="15.6" x14ac:dyDescent="0.3">
      <c r="A17" s="22">
        <v>14</v>
      </c>
      <c r="B17" s="23" t="s">
        <v>16</v>
      </c>
      <c r="C17" s="28">
        <v>53.023000000000003</v>
      </c>
    </row>
    <row r="18" spans="1:3" ht="15.6" x14ac:dyDescent="0.3">
      <c r="A18" s="22">
        <v>15</v>
      </c>
      <c r="B18" s="23" t="s">
        <v>17</v>
      </c>
      <c r="C18" s="28">
        <v>52.984000000000002</v>
      </c>
    </row>
    <row r="19" spans="1:3" ht="15.6" x14ac:dyDescent="0.3">
      <c r="A19" s="22">
        <v>16</v>
      </c>
      <c r="B19" s="23" t="s">
        <v>18</v>
      </c>
      <c r="C19" s="28">
        <v>52.558999999999997</v>
      </c>
    </row>
    <row r="20" spans="1:3" ht="15.6" x14ac:dyDescent="0.3">
      <c r="A20" s="22">
        <v>17</v>
      </c>
      <c r="B20" s="23" t="s">
        <v>19</v>
      </c>
      <c r="C20" s="28">
        <v>52.372999999999998</v>
      </c>
    </row>
    <row r="21" spans="1:3" ht="15.6" x14ac:dyDescent="0.3">
      <c r="A21" s="22">
        <v>18</v>
      </c>
      <c r="B21" s="23" t="s">
        <v>20</v>
      </c>
      <c r="C21" s="28">
        <v>52.137</v>
      </c>
    </row>
    <row r="22" spans="1:3" ht="15.6" x14ac:dyDescent="0.3">
      <c r="A22" s="22">
        <v>19</v>
      </c>
      <c r="B22" s="23" t="s">
        <v>21</v>
      </c>
      <c r="C22" s="28">
        <v>52.121000000000002</v>
      </c>
    </row>
    <row r="23" spans="1:3" ht="15.6" x14ac:dyDescent="0.3">
      <c r="A23" s="20">
        <v>20</v>
      </c>
      <c r="B23" s="21" t="s">
        <v>22</v>
      </c>
      <c r="C23" s="28">
        <v>50.057000000000002</v>
      </c>
    </row>
    <row r="24" spans="1:3" ht="15.6" x14ac:dyDescent="0.3">
      <c r="A24" s="20">
        <v>21</v>
      </c>
      <c r="B24" s="21" t="s">
        <v>23</v>
      </c>
      <c r="C24" s="28">
        <v>49.651000000000003</v>
      </c>
    </row>
    <row r="25" spans="1:3" ht="15.6" x14ac:dyDescent="0.3">
      <c r="A25" s="20">
        <v>22</v>
      </c>
      <c r="B25" s="21" t="s">
        <v>24</v>
      </c>
      <c r="C25" s="28">
        <v>48.244999999999997</v>
      </c>
    </row>
    <row r="26" spans="1:3" ht="15.6" x14ac:dyDescent="0.3">
      <c r="A26" s="20">
        <v>23</v>
      </c>
      <c r="B26" s="21" t="s">
        <v>25</v>
      </c>
      <c r="C26" s="28">
        <v>46.584000000000003</v>
      </c>
    </row>
    <row r="27" spans="1:3" ht="15.6" x14ac:dyDescent="0.3">
      <c r="A27" s="20">
        <v>24</v>
      </c>
      <c r="B27" s="21" t="s">
        <v>26</v>
      </c>
      <c r="C27" s="28">
        <v>46.43</v>
      </c>
    </row>
    <row r="28" spans="1:3" ht="15.6" x14ac:dyDescent="0.3">
      <c r="A28" s="20">
        <v>25</v>
      </c>
      <c r="B28" s="21" t="s">
        <v>27</v>
      </c>
      <c r="C28" s="28">
        <v>45.774999999999999</v>
      </c>
    </row>
    <row r="29" spans="1:3" ht="15.6" x14ac:dyDescent="0.3">
      <c r="A29" s="20">
        <v>26</v>
      </c>
      <c r="B29" s="21" t="s">
        <v>28</v>
      </c>
      <c r="C29" s="28">
        <v>45.704999999999998</v>
      </c>
    </row>
    <row r="30" spans="1:3" ht="15.6" x14ac:dyDescent="0.3">
      <c r="A30" s="20">
        <v>27</v>
      </c>
      <c r="B30" s="21" t="s">
        <v>29</v>
      </c>
      <c r="C30" s="28">
        <v>45.606000000000002</v>
      </c>
    </row>
    <row r="31" spans="1:3" ht="15.6" x14ac:dyDescent="0.3">
      <c r="A31" s="20">
        <v>28</v>
      </c>
      <c r="B31" s="21" t="s">
        <v>30</v>
      </c>
      <c r="C31" s="28">
        <v>44.226999999999997</v>
      </c>
    </row>
    <row r="32" spans="1:3" ht="15.6" x14ac:dyDescent="0.3">
      <c r="A32" s="20">
        <v>29</v>
      </c>
      <c r="B32" s="21" t="s">
        <v>31</v>
      </c>
      <c r="C32" s="28">
        <v>41.350999999999999</v>
      </c>
    </row>
    <row r="33" spans="1:3" ht="15.6" x14ac:dyDescent="0.3">
      <c r="A33" s="20">
        <v>30</v>
      </c>
      <c r="B33" s="21" t="s">
        <v>32</v>
      </c>
      <c r="C33" s="28">
        <v>40.139000000000003</v>
      </c>
    </row>
    <row r="34" spans="1:3" ht="15.6" x14ac:dyDescent="0.3">
      <c r="A34" s="20">
        <v>31</v>
      </c>
      <c r="B34" s="21" t="s">
        <v>33</v>
      </c>
      <c r="C34" s="28">
        <v>40.134999999999998</v>
      </c>
    </row>
    <row r="35" spans="1:3" ht="15.6" x14ac:dyDescent="0.3">
      <c r="A35" s="20">
        <v>32</v>
      </c>
      <c r="B35" s="21" t="s">
        <v>34</v>
      </c>
      <c r="C35" s="28">
        <v>39.972999999999999</v>
      </c>
    </row>
    <row r="36" spans="1:3" ht="15.6" x14ac:dyDescent="0.3">
      <c r="A36" s="20">
        <v>32</v>
      </c>
      <c r="B36" s="21" t="s">
        <v>35</v>
      </c>
      <c r="C36" s="28">
        <v>39.737000000000002</v>
      </c>
    </row>
    <row r="37" spans="1:3" ht="15.6" x14ac:dyDescent="0.3">
      <c r="A37" s="20">
        <v>33</v>
      </c>
      <c r="B37" s="21" t="s">
        <v>36</v>
      </c>
      <c r="C37" s="28">
        <v>39.637</v>
      </c>
    </row>
    <row r="38" spans="1:3" ht="15.6" x14ac:dyDescent="0.3">
      <c r="A38" s="20">
        <v>34</v>
      </c>
      <c r="B38" s="21" t="s">
        <v>37</v>
      </c>
      <c r="C38" s="28">
        <v>37.972000000000001</v>
      </c>
    </row>
    <row r="39" spans="1:3" ht="15.6" x14ac:dyDescent="0.3">
      <c r="A39" s="20">
        <v>35</v>
      </c>
      <c r="B39" s="21" t="s">
        <v>38</v>
      </c>
      <c r="C39" s="28">
        <v>37.371000000000002</v>
      </c>
    </row>
    <row r="40" spans="1:3" ht="15.6" x14ac:dyDescent="0.3">
      <c r="A40" s="20">
        <v>36</v>
      </c>
      <c r="B40" s="21" t="s">
        <v>39</v>
      </c>
      <c r="C40" s="28">
        <v>36.746000000000002</v>
      </c>
    </row>
    <row r="41" spans="1:3" ht="15.6" x14ac:dyDescent="0.3">
      <c r="A41" s="20">
        <v>37</v>
      </c>
      <c r="B41" s="21" t="s">
        <v>40</v>
      </c>
      <c r="C41" s="28">
        <v>35.130000000000003</v>
      </c>
    </row>
    <row r="42" spans="1:3" ht="15.6" x14ac:dyDescent="0.3">
      <c r="A42" s="20">
        <v>38</v>
      </c>
      <c r="B42" s="21" t="s">
        <v>41</v>
      </c>
      <c r="C42" s="28">
        <v>34.826000000000001</v>
      </c>
    </row>
    <row r="43" spans="1:3" ht="15.6" x14ac:dyDescent="0.3">
      <c r="A43" s="20">
        <v>39</v>
      </c>
      <c r="B43" s="21" t="s">
        <v>42</v>
      </c>
      <c r="C43" s="28">
        <v>34.095999999999997</v>
      </c>
    </row>
    <row r="44" spans="1:3" ht="15.6" x14ac:dyDescent="0.3">
      <c r="A44" s="20">
        <v>40</v>
      </c>
      <c r="B44" s="21" t="s">
        <v>43</v>
      </c>
      <c r="C44" s="28">
        <v>33.494</v>
      </c>
    </row>
    <row r="45" spans="1:3" ht="15.6" x14ac:dyDescent="0.3">
      <c r="A45" s="20">
        <v>41</v>
      </c>
      <c r="B45" s="21" t="s">
        <v>44</v>
      </c>
      <c r="C45" s="28">
        <v>32.253999999999998</v>
      </c>
    </row>
    <row r="46" spans="1:3" ht="15.6" x14ac:dyDescent="0.3">
      <c r="A46" s="20">
        <v>42</v>
      </c>
      <c r="B46" s="21" t="s">
        <v>45</v>
      </c>
      <c r="C46" s="28">
        <v>32.006</v>
      </c>
    </row>
    <row r="47" spans="1:3" ht="15.6" x14ac:dyDescent="0.3">
      <c r="A47" s="20">
        <v>43</v>
      </c>
      <c r="B47" s="21" t="s">
        <v>46</v>
      </c>
      <c r="C47" s="28">
        <v>31.939</v>
      </c>
    </row>
    <row r="48" spans="1:3" ht="15.6" x14ac:dyDescent="0.3">
      <c r="A48" s="20">
        <v>44</v>
      </c>
      <c r="B48" s="21" t="s">
        <v>47</v>
      </c>
      <c r="C48" s="28">
        <v>31.902999999999999</v>
      </c>
    </row>
    <row r="49" spans="1:3" ht="15.6" x14ac:dyDescent="0.3">
      <c r="A49" s="20">
        <v>45</v>
      </c>
      <c r="B49" s="21" t="s">
        <v>48</v>
      </c>
      <c r="C49" s="28">
        <v>30.86</v>
      </c>
    </row>
    <row r="50" spans="1:3" ht="15.6" x14ac:dyDescent="0.3">
      <c r="A50" s="20">
        <v>46</v>
      </c>
      <c r="B50" s="21" t="s">
        <v>49</v>
      </c>
      <c r="C50" s="28">
        <v>30.504999999999999</v>
      </c>
    </row>
    <row r="51" spans="1:3" ht="15.6" x14ac:dyDescent="0.3">
      <c r="A51" s="20">
        <v>47</v>
      </c>
      <c r="B51" s="21" t="s">
        <v>50</v>
      </c>
      <c r="C51" s="28">
        <v>29.901</v>
      </c>
    </row>
    <row r="52" spans="1:3" ht="15.6" x14ac:dyDescent="0.3">
      <c r="A52" s="20">
        <v>48</v>
      </c>
      <c r="B52" s="21" t="s">
        <v>51</v>
      </c>
      <c r="C52" s="28">
        <v>29.82</v>
      </c>
    </row>
    <row r="53" spans="1:3" ht="15.6" x14ac:dyDescent="0.3">
      <c r="A53" s="20">
        <v>49</v>
      </c>
      <c r="B53" s="21" t="s">
        <v>52</v>
      </c>
      <c r="C53" s="28">
        <v>29.266999999999999</v>
      </c>
    </row>
    <row r="54" spans="1:3" ht="15.6" x14ac:dyDescent="0.3">
      <c r="A54" s="20">
        <v>50</v>
      </c>
      <c r="B54" s="21" t="s">
        <v>53</v>
      </c>
      <c r="C54" s="28">
        <v>29.123000000000001</v>
      </c>
    </row>
    <row r="55" spans="1:3" ht="15.6" x14ac:dyDescent="0.3">
      <c r="A55" s="20">
        <v>51</v>
      </c>
      <c r="B55" s="21" t="s">
        <v>54</v>
      </c>
      <c r="C55" s="28">
        <v>27.981000000000002</v>
      </c>
    </row>
    <row r="56" spans="1:3" ht="15.6" x14ac:dyDescent="0.3">
      <c r="A56" s="20">
        <v>52</v>
      </c>
      <c r="B56" s="21" t="s">
        <v>55</v>
      </c>
      <c r="C56" s="28">
        <v>27.956</v>
      </c>
    </row>
    <row r="57" spans="1:3" ht="15.6" x14ac:dyDescent="0.3">
      <c r="A57" s="20">
        <v>53</v>
      </c>
      <c r="B57" s="21" t="s">
        <v>56</v>
      </c>
      <c r="C57" s="28">
        <v>27.55</v>
      </c>
    </row>
    <row r="58" spans="1:3" ht="15.6" x14ac:dyDescent="0.3">
      <c r="A58" s="20">
        <v>54</v>
      </c>
      <c r="B58" s="21" t="s">
        <v>57</v>
      </c>
      <c r="C58" s="28">
        <v>26.446999999999999</v>
      </c>
    </row>
    <row r="59" spans="1:3" ht="15.6" x14ac:dyDescent="0.3">
      <c r="A59" s="20">
        <v>55</v>
      </c>
      <c r="B59" s="21" t="s">
        <v>58</v>
      </c>
      <c r="C59" s="28">
        <v>26.221</v>
      </c>
    </row>
    <row r="60" spans="1:3" ht="15.6" x14ac:dyDescent="0.3">
      <c r="A60" s="20">
        <v>56</v>
      </c>
      <c r="B60" s="21" t="s">
        <v>59</v>
      </c>
      <c r="C60" s="28">
        <v>25.978000000000002</v>
      </c>
    </row>
    <row r="61" spans="1:3" ht="15.6" x14ac:dyDescent="0.3">
      <c r="A61" s="20">
        <v>57</v>
      </c>
      <c r="B61" s="21" t="s">
        <v>60</v>
      </c>
      <c r="C61" s="28">
        <v>25.673999999999999</v>
      </c>
    </row>
    <row r="62" spans="1:3" ht="15.6" x14ac:dyDescent="0.3">
      <c r="A62" s="20">
        <v>58</v>
      </c>
      <c r="B62" s="21" t="s">
        <v>61</v>
      </c>
      <c r="C62" s="28">
        <v>23.699000000000002</v>
      </c>
    </row>
    <row r="63" spans="1:3" ht="15.6" x14ac:dyDescent="0.3">
      <c r="A63" s="20">
        <v>59</v>
      </c>
      <c r="B63" s="21" t="s">
        <v>62</v>
      </c>
      <c r="C63" s="28">
        <v>23.274000000000001</v>
      </c>
    </row>
    <row r="64" spans="1:3" ht="15.6" x14ac:dyDescent="0.3">
      <c r="A64" s="20">
        <v>60</v>
      </c>
      <c r="B64" s="21" t="s">
        <v>63</v>
      </c>
      <c r="C64" s="28">
        <v>23.155999999999999</v>
      </c>
    </row>
    <row r="65" spans="1:3" ht="15.6" x14ac:dyDescent="0.3">
      <c r="A65" s="20">
        <v>61</v>
      </c>
      <c r="B65" s="21" t="s">
        <v>64</v>
      </c>
      <c r="C65" s="28">
        <v>22.71</v>
      </c>
    </row>
    <row r="66" spans="1:3" ht="15.6" x14ac:dyDescent="0.3">
      <c r="A66" s="20">
        <v>62</v>
      </c>
      <c r="B66" s="21" t="s">
        <v>65</v>
      </c>
      <c r="C66" s="28">
        <v>21.76</v>
      </c>
    </row>
    <row r="67" spans="1:3" ht="15.6" x14ac:dyDescent="0.3">
      <c r="A67" s="20">
        <v>63</v>
      </c>
      <c r="B67" s="21" t="s">
        <v>66</v>
      </c>
      <c r="C67" s="28">
        <v>20.602</v>
      </c>
    </row>
    <row r="68" spans="1:3" ht="15.6" x14ac:dyDescent="0.3">
      <c r="A68" s="20">
        <v>64</v>
      </c>
      <c r="B68" s="21" t="s">
        <v>67</v>
      </c>
      <c r="C68" s="28">
        <v>20.536999999999999</v>
      </c>
    </row>
    <row r="69" spans="1:3" ht="15.6" x14ac:dyDescent="0.3">
      <c r="A69" s="20">
        <v>65</v>
      </c>
      <c r="B69" s="21" t="s">
        <v>68</v>
      </c>
      <c r="C69" s="28">
        <v>20.003</v>
      </c>
    </row>
    <row r="70" spans="1:3" ht="15.6" x14ac:dyDescent="0.3">
      <c r="A70" s="20">
        <v>66</v>
      </c>
      <c r="B70" s="21" t="s">
        <v>69</v>
      </c>
      <c r="C70" s="28">
        <v>19.556999999999999</v>
      </c>
    </row>
    <row r="71" spans="1:3" ht="15.6" x14ac:dyDescent="0.3">
      <c r="A71" s="20">
        <v>67</v>
      </c>
      <c r="B71" s="21" t="s">
        <v>70</v>
      </c>
      <c r="C71" s="28">
        <v>19.527000000000001</v>
      </c>
    </row>
    <row r="72" spans="1:3" ht="15.6" x14ac:dyDescent="0.3">
      <c r="A72" s="20">
        <v>68</v>
      </c>
      <c r="B72" s="21" t="s">
        <v>71</v>
      </c>
      <c r="C72" s="28">
        <v>19.475999999999999</v>
      </c>
    </row>
    <row r="73" spans="1:3" ht="15.6" x14ac:dyDescent="0.3">
      <c r="A73" s="20">
        <v>69</v>
      </c>
      <c r="B73" s="21" t="s">
        <v>72</v>
      </c>
      <c r="C73" s="28">
        <v>19.042999999999999</v>
      </c>
    </row>
    <row r="74" spans="1:3" ht="15.6" x14ac:dyDescent="0.3">
      <c r="A74" s="20">
        <v>70</v>
      </c>
      <c r="B74" s="21" t="s">
        <v>73</v>
      </c>
      <c r="C74" s="28">
        <v>18.533999999999999</v>
      </c>
    </row>
    <row r="75" spans="1:3" ht="15.6" x14ac:dyDescent="0.3">
      <c r="A75" s="20">
        <v>71</v>
      </c>
      <c r="B75" s="21" t="s">
        <v>74</v>
      </c>
      <c r="C75" s="28">
        <v>18.495999999999999</v>
      </c>
    </row>
    <row r="76" spans="1:3" ht="15.6" x14ac:dyDescent="0.3">
      <c r="A76" s="20">
        <v>72</v>
      </c>
      <c r="B76" s="21" t="s">
        <v>75</v>
      </c>
      <c r="C76" s="28">
        <v>18.423999999999999</v>
      </c>
    </row>
    <row r="77" spans="1:3" ht="15.6" x14ac:dyDescent="0.3">
      <c r="A77" s="20">
        <v>73</v>
      </c>
      <c r="B77" s="21" t="s">
        <v>76</v>
      </c>
      <c r="C77" s="28">
        <v>18.11</v>
      </c>
    </row>
    <row r="78" spans="1:3" ht="15.6" x14ac:dyDescent="0.3">
      <c r="A78" s="20">
        <v>74</v>
      </c>
      <c r="B78" s="21" t="s">
        <v>77</v>
      </c>
      <c r="C78" s="28">
        <v>18.076000000000001</v>
      </c>
    </row>
    <row r="79" spans="1:3" ht="15.6" x14ac:dyDescent="0.3">
      <c r="A79" s="20">
        <v>75</v>
      </c>
      <c r="B79" s="21" t="s">
        <v>78</v>
      </c>
      <c r="C79" s="28">
        <v>17.965</v>
      </c>
    </row>
    <row r="80" spans="1:3" ht="15.6" x14ac:dyDescent="0.3">
      <c r="A80" s="20">
        <v>76</v>
      </c>
      <c r="B80" s="21" t="s">
        <v>79</v>
      </c>
      <c r="C80" s="28">
        <v>17.658999999999999</v>
      </c>
    </row>
    <row r="81" spans="1:3" ht="15.6" x14ac:dyDescent="0.3">
      <c r="A81" s="20">
        <v>77</v>
      </c>
      <c r="B81" s="21" t="s">
        <v>80</v>
      </c>
      <c r="C81" s="28">
        <v>17.559000000000001</v>
      </c>
    </row>
    <row r="82" spans="1:3" ht="15.6" x14ac:dyDescent="0.3">
      <c r="A82" s="20">
        <v>78</v>
      </c>
      <c r="B82" s="21" t="s">
        <v>81</v>
      </c>
      <c r="C82" s="28">
        <v>17.555</v>
      </c>
    </row>
    <row r="83" spans="1:3" ht="15.6" x14ac:dyDescent="0.3">
      <c r="A83" s="20">
        <v>79</v>
      </c>
      <c r="B83" s="21" t="s">
        <v>82</v>
      </c>
      <c r="C83" s="28">
        <v>16.167000000000002</v>
      </c>
    </row>
    <row r="84" spans="1:3" ht="15.6" x14ac:dyDescent="0.3">
      <c r="A84" s="20">
        <v>80</v>
      </c>
      <c r="B84" s="21" t="s">
        <v>83</v>
      </c>
      <c r="C84" s="28">
        <v>16.154</v>
      </c>
    </row>
    <row r="85" spans="1:3" ht="15.6" x14ac:dyDescent="0.3">
      <c r="A85" s="20">
        <v>81</v>
      </c>
      <c r="B85" s="21" t="s">
        <v>84</v>
      </c>
      <c r="C85" s="28">
        <v>15.709</v>
      </c>
    </row>
    <row r="86" spans="1:3" ht="15.6" x14ac:dyDescent="0.3">
      <c r="A86" s="20">
        <v>82</v>
      </c>
      <c r="B86" s="21" t="s">
        <v>85</v>
      </c>
      <c r="C86" s="28">
        <v>15.44</v>
      </c>
    </row>
    <row r="87" spans="1:3" ht="15.6" x14ac:dyDescent="0.3">
      <c r="A87" s="20">
        <v>83</v>
      </c>
      <c r="B87" s="21" t="s">
        <v>86</v>
      </c>
      <c r="C87" s="28">
        <v>15.105</v>
      </c>
    </row>
    <row r="88" spans="1:3" ht="15.6" x14ac:dyDescent="0.3">
      <c r="A88" s="20">
        <v>84</v>
      </c>
      <c r="B88" s="21" t="s">
        <v>87</v>
      </c>
      <c r="C88" s="28">
        <v>14.952</v>
      </c>
    </row>
    <row r="89" spans="1:3" ht="15.6" x14ac:dyDescent="0.3">
      <c r="A89" s="20">
        <v>85</v>
      </c>
      <c r="B89" s="21" t="s">
        <v>88</v>
      </c>
      <c r="C89" s="28">
        <v>14.943</v>
      </c>
    </row>
    <row r="90" spans="1:3" ht="15.6" x14ac:dyDescent="0.3">
      <c r="A90" s="20">
        <v>86</v>
      </c>
      <c r="B90" s="21" t="s">
        <v>89</v>
      </c>
      <c r="C90" s="28">
        <v>14.683999999999999</v>
      </c>
    </row>
    <row r="91" spans="1:3" ht="15.6" x14ac:dyDescent="0.3">
      <c r="A91" s="20">
        <v>87</v>
      </c>
      <c r="B91" s="21" t="s">
        <v>90</v>
      </c>
      <c r="C91" s="28">
        <v>14.355</v>
      </c>
    </row>
    <row r="92" spans="1:3" ht="15.6" x14ac:dyDescent="0.3">
      <c r="A92" s="20">
        <v>88</v>
      </c>
      <c r="B92" s="21" t="s">
        <v>91</v>
      </c>
      <c r="C92" s="28">
        <v>14.224</v>
      </c>
    </row>
    <row r="93" spans="1:3" ht="15.6" x14ac:dyDescent="0.3">
      <c r="A93" s="20">
        <v>89</v>
      </c>
      <c r="B93" s="21" t="s">
        <v>92</v>
      </c>
      <c r="C93" s="28">
        <v>13.675000000000001</v>
      </c>
    </row>
    <row r="94" spans="1:3" ht="15.6" x14ac:dyDescent="0.3">
      <c r="A94" s="20">
        <v>90</v>
      </c>
      <c r="B94" s="21" t="s">
        <v>93</v>
      </c>
      <c r="C94" s="28">
        <v>13.491</v>
      </c>
    </row>
    <row r="95" spans="1:3" ht="15.6" x14ac:dyDescent="0.3">
      <c r="A95" s="20">
        <v>91</v>
      </c>
      <c r="B95" s="21" t="s">
        <v>94</v>
      </c>
      <c r="C95" s="28">
        <v>13.446999999999999</v>
      </c>
    </row>
    <row r="96" spans="1:3" ht="15.6" x14ac:dyDescent="0.3">
      <c r="A96" s="20">
        <v>92</v>
      </c>
      <c r="B96" s="21" t="s">
        <v>95</v>
      </c>
      <c r="C96" s="28">
        <v>13.397</v>
      </c>
    </row>
    <row r="97" spans="1:3" ht="15.6" x14ac:dyDescent="0.3">
      <c r="A97" s="20">
        <v>93</v>
      </c>
      <c r="B97" s="21" t="s">
        <v>96</v>
      </c>
      <c r="C97" s="28">
        <v>13.395</v>
      </c>
    </row>
    <row r="98" spans="1:3" ht="15.6" x14ac:dyDescent="0.3">
      <c r="A98" s="20">
        <v>94</v>
      </c>
      <c r="B98" s="21" t="s">
        <v>97</v>
      </c>
      <c r="C98" s="28">
        <v>13.366</v>
      </c>
    </row>
    <row r="99" spans="1:3" ht="15.6" x14ac:dyDescent="0.3">
      <c r="A99" s="20">
        <v>95</v>
      </c>
      <c r="B99" s="21" t="s">
        <v>98</v>
      </c>
      <c r="C99" s="28">
        <v>13.345000000000001</v>
      </c>
    </row>
    <row r="100" spans="1:3" ht="15.6" x14ac:dyDescent="0.3">
      <c r="A100" s="20">
        <v>96</v>
      </c>
      <c r="B100" s="21" t="s">
        <v>99</v>
      </c>
      <c r="C100" s="28">
        <v>13.23</v>
      </c>
    </row>
    <row r="101" spans="1:3" ht="15.6" x14ac:dyDescent="0.3">
      <c r="A101" s="20">
        <v>97</v>
      </c>
      <c r="B101" s="21" t="s">
        <v>100</v>
      </c>
      <c r="C101" s="28">
        <v>12.372</v>
      </c>
    </row>
    <row r="102" spans="1:3" ht="15.6" x14ac:dyDescent="0.3">
      <c r="A102" s="20">
        <v>98</v>
      </c>
      <c r="B102" s="21" t="s">
        <v>101</v>
      </c>
      <c r="C102" s="28">
        <v>12.326000000000001</v>
      </c>
    </row>
    <row r="103" spans="1:3" ht="15.6" x14ac:dyDescent="0.3">
      <c r="A103" s="20">
        <v>99</v>
      </c>
      <c r="B103" s="21" t="s">
        <v>102</v>
      </c>
      <c r="C103" s="28">
        <v>11.956</v>
      </c>
    </row>
    <row r="104" spans="1:3" ht="15.6" x14ac:dyDescent="0.3">
      <c r="A104" s="20">
        <v>100</v>
      </c>
      <c r="B104" s="21" t="s">
        <v>103</v>
      </c>
      <c r="C104" s="28">
        <v>11.718</v>
      </c>
    </row>
    <row r="105" spans="1:3" ht="15.6" x14ac:dyDescent="0.3">
      <c r="A105" s="20">
        <v>100</v>
      </c>
      <c r="B105" s="21" t="s">
        <v>104</v>
      </c>
      <c r="C105" s="28">
        <v>11.552</v>
      </c>
    </row>
    <row r="106" spans="1:3" ht="15.6" x14ac:dyDescent="0.3">
      <c r="A106" s="20">
        <v>101</v>
      </c>
      <c r="B106" s="21" t="s">
        <v>105</v>
      </c>
      <c r="C106" s="28">
        <v>11.484999999999999</v>
      </c>
    </row>
    <row r="107" spans="1:3" ht="15.6" x14ac:dyDescent="0.3">
      <c r="A107" s="20">
        <v>102</v>
      </c>
      <c r="B107" s="21" t="s">
        <v>106</v>
      </c>
      <c r="C107" s="28">
        <v>11.468999999999999</v>
      </c>
    </row>
    <row r="108" spans="1:3" ht="15.6" x14ac:dyDescent="0.3">
      <c r="A108" s="20">
        <v>103</v>
      </c>
      <c r="B108" s="21" t="s">
        <v>107</v>
      </c>
      <c r="C108" s="28">
        <v>11.228999999999999</v>
      </c>
    </row>
    <row r="109" spans="1:3" ht="15.6" x14ac:dyDescent="0.3">
      <c r="A109" s="20">
        <v>104</v>
      </c>
      <c r="B109" s="21" t="s">
        <v>108</v>
      </c>
      <c r="C109" s="28">
        <v>11.02</v>
      </c>
    </row>
    <row r="110" spans="1:3" ht="15.6" x14ac:dyDescent="0.3">
      <c r="A110" s="20">
        <v>105</v>
      </c>
      <c r="B110" s="21" t="s">
        <v>109</v>
      </c>
      <c r="C110" s="28">
        <v>10.234</v>
      </c>
    </row>
    <row r="111" spans="1:3" ht="15.6" x14ac:dyDescent="0.3">
      <c r="A111" s="20">
        <v>106</v>
      </c>
      <c r="B111" s="21" t="s">
        <v>110</v>
      </c>
      <c r="C111" s="28">
        <v>10.176</v>
      </c>
    </row>
    <row r="112" spans="1:3" ht="15.6" x14ac:dyDescent="0.3">
      <c r="A112" s="20">
        <v>107</v>
      </c>
      <c r="B112" s="21" t="s">
        <v>111</v>
      </c>
      <c r="C112" s="28">
        <v>9.8859999999999992</v>
      </c>
    </row>
    <row r="113" spans="1:3" ht="15.6" x14ac:dyDescent="0.3">
      <c r="A113" s="20">
        <v>108</v>
      </c>
      <c r="B113" s="21" t="s">
        <v>112</v>
      </c>
      <c r="C113" s="28">
        <v>9.5399999999999991</v>
      </c>
    </row>
    <row r="114" spans="1:3" ht="15.6" x14ac:dyDescent="0.3">
      <c r="A114" s="20">
        <v>109</v>
      </c>
      <c r="B114" s="21" t="s">
        <v>113</v>
      </c>
      <c r="C114" s="28">
        <v>9.4469999999999992</v>
      </c>
    </row>
    <row r="115" spans="1:3" ht="15.6" x14ac:dyDescent="0.3">
      <c r="A115" s="20">
        <v>110</v>
      </c>
      <c r="B115" s="21" t="s">
        <v>114</v>
      </c>
      <c r="C115" s="28">
        <v>9.4329999999999998</v>
      </c>
    </row>
    <row r="116" spans="1:3" ht="15.6" x14ac:dyDescent="0.3">
      <c r="A116" s="20">
        <v>111</v>
      </c>
      <c r="B116" s="21" t="s">
        <v>115</v>
      </c>
      <c r="C116" s="28">
        <v>9.2829999999999995</v>
      </c>
    </row>
    <row r="117" spans="1:3" ht="15.6" x14ac:dyDescent="0.3">
      <c r="A117" s="20">
        <v>112</v>
      </c>
      <c r="B117" s="21" t="s">
        <v>116</v>
      </c>
      <c r="C117" s="28">
        <v>8.9359999999999999</v>
      </c>
    </row>
    <row r="118" spans="1:3" ht="15.6" x14ac:dyDescent="0.3">
      <c r="A118" s="20">
        <v>113</v>
      </c>
      <c r="B118" s="21" t="s">
        <v>117</v>
      </c>
      <c r="C118" s="28">
        <v>8.9329999999999998</v>
      </c>
    </row>
    <row r="119" spans="1:3" ht="15.6" x14ac:dyDescent="0.3">
      <c r="A119" s="20">
        <v>114</v>
      </c>
      <c r="B119" s="21" t="s">
        <v>118</v>
      </c>
      <c r="C119" s="28">
        <v>8.5190000000000001</v>
      </c>
    </row>
    <row r="120" spans="1:3" ht="15.6" x14ac:dyDescent="0.3">
      <c r="A120" s="20">
        <v>115</v>
      </c>
      <c r="B120" s="21" t="s">
        <v>119</v>
      </c>
      <c r="C120" s="28">
        <v>8.5009999999999994</v>
      </c>
    </row>
    <row r="121" spans="1:3" ht="15.6" x14ac:dyDescent="0.3">
      <c r="A121" s="20">
        <v>116</v>
      </c>
      <c r="B121" s="21" t="s">
        <v>120</v>
      </c>
      <c r="C121" s="28">
        <v>8.4359999999999999</v>
      </c>
    </row>
    <row r="122" spans="1:3" ht="15.6" x14ac:dyDescent="0.3">
      <c r="A122" s="20">
        <v>117</v>
      </c>
      <c r="B122" s="21" t="s">
        <v>121</v>
      </c>
      <c r="C122" s="28">
        <v>8.0410000000000004</v>
      </c>
    </row>
    <row r="123" spans="1:3" ht="15.6" x14ac:dyDescent="0.3">
      <c r="A123" s="20">
        <v>118</v>
      </c>
      <c r="B123" s="21" t="s">
        <v>122</v>
      </c>
      <c r="C123" s="28">
        <v>7.9249999999999998</v>
      </c>
    </row>
    <row r="124" spans="1:3" ht="15.6" x14ac:dyDescent="0.3">
      <c r="A124" s="20">
        <v>119</v>
      </c>
      <c r="B124" s="21" t="s">
        <v>123</v>
      </c>
      <c r="C124" s="28">
        <v>7.8739999999999997</v>
      </c>
    </row>
    <row r="125" spans="1:3" ht="15.6" x14ac:dyDescent="0.3">
      <c r="A125" s="20">
        <v>120</v>
      </c>
      <c r="B125" s="21" t="s">
        <v>124</v>
      </c>
      <c r="C125" s="28">
        <v>7.665</v>
      </c>
    </row>
    <row r="126" spans="1:3" ht="15.6" x14ac:dyDescent="0.3">
      <c r="A126" s="20">
        <v>121</v>
      </c>
      <c r="B126" s="21" t="s">
        <v>125</v>
      </c>
      <c r="C126" s="28">
        <v>7.51</v>
      </c>
    </row>
    <row r="127" spans="1:3" ht="15.6" x14ac:dyDescent="0.3">
      <c r="A127" s="20">
        <v>122</v>
      </c>
      <c r="B127" s="21" t="s">
        <v>126</v>
      </c>
      <c r="C127" s="28">
        <v>7.4770000000000003</v>
      </c>
    </row>
    <row r="128" spans="1:3" ht="15.6" x14ac:dyDescent="0.3">
      <c r="A128" s="20">
        <v>123</v>
      </c>
      <c r="B128" s="21" t="s">
        <v>127</v>
      </c>
      <c r="C128" s="28">
        <v>7.3159999999999998</v>
      </c>
    </row>
    <row r="129" spans="1:3" ht="15.6" x14ac:dyDescent="0.3">
      <c r="A129" s="20">
        <v>124</v>
      </c>
      <c r="B129" s="21" t="s">
        <v>128</v>
      </c>
      <c r="C129" s="28">
        <v>7.3049999999999997</v>
      </c>
    </row>
    <row r="130" spans="1:3" ht="15.6" x14ac:dyDescent="0.3">
      <c r="A130" s="20">
        <v>125</v>
      </c>
      <c r="B130" s="21" t="s">
        <v>129</v>
      </c>
      <c r="C130" s="28">
        <v>6.8140000000000001</v>
      </c>
    </row>
    <row r="131" spans="1:3" ht="15.6" x14ac:dyDescent="0.3">
      <c r="A131" s="20">
        <v>126</v>
      </c>
      <c r="B131" s="21" t="s">
        <v>130</v>
      </c>
      <c r="C131" s="28">
        <v>6.7990000000000004</v>
      </c>
    </row>
    <row r="132" spans="1:3" ht="15.6" x14ac:dyDescent="0.3">
      <c r="A132" s="20">
        <v>127</v>
      </c>
      <c r="B132" s="21" t="s">
        <v>131</v>
      </c>
      <c r="C132" s="28">
        <v>6.5110000000000001</v>
      </c>
    </row>
    <row r="133" spans="1:3" ht="15.6" x14ac:dyDescent="0.3">
      <c r="A133" s="20">
        <v>128</v>
      </c>
      <c r="B133" s="21" t="s">
        <v>132</v>
      </c>
      <c r="C133" s="28">
        <v>6.452</v>
      </c>
    </row>
    <row r="134" spans="1:3" ht="15.6" x14ac:dyDescent="0.3">
      <c r="A134" s="20">
        <v>129</v>
      </c>
      <c r="B134" s="21" t="s">
        <v>133</v>
      </c>
      <c r="C134" s="28">
        <v>6.1109999999999998</v>
      </c>
    </row>
    <row r="135" spans="1:3" ht="15.6" x14ac:dyDescent="0.3">
      <c r="A135" s="20">
        <v>130</v>
      </c>
      <c r="B135" s="21" t="s">
        <v>134</v>
      </c>
      <c r="C135" s="28">
        <v>6.0270000000000001</v>
      </c>
    </row>
    <row r="136" spans="1:3" ht="15.6" x14ac:dyDescent="0.3">
      <c r="A136" s="20">
        <v>131</v>
      </c>
      <c r="B136" s="21" t="s">
        <v>135</v>
      </c>
      <c r="C136" s="28">
        <v>5.89</v>
      </c>
    </row>
    <row r="137" spans="1:3" ht="15.6" x14ac:dyDescent="0.3">
      <c r="A137" s="20">
        <v>132</v>
      </c>
      <c r="B137" s="21" t="s">
        <v>136</v>
      </c>
      <c r="C137" s="28">
        <v>5.6829999999999998</v>
      </c>
    </row>
    <row r="138" spans="1:3" ht="15.6" x14ac:dyDescent="0.3">
      <c r="A138" s="20">
        <v>133</v>
      </c>
      <c r="B138" s="21" t="s">
        <v>137</v>
      </c>
      <c r="C138" s="28">
        <v>5.68</v>
      </c>
    </row>
    <row r="139" spans="1:3" ht="15.6" x14ac:dyDescent="0.3">
      <c r="A139" s="20">
        <v>134</v>
      </c>
      <c r="B139" s="21" t="s">
        <v>138</v>
      </c>
      <c r="C139" s="28">
        <v>5.242</v>
      </c>
    </row>
    <row r="140" spans="1:3" ht="15.6" x14ac:dyDescent="0.3">
      <c r="A140" s="20">
        <v>135</v>
      </c>
      <c r="B140" s="21" t="s">
        <v>139</v>
      </c>
      <c r="C140" s="28">
        <v>5.2119999999999997</v>
      </c>
    </row>
    <row r="141" spans="1:3" ht="15.6" x14ac:dyDescent="0.3">
      <c r="A141" s="20">
        <v>136</v>
      </c>
      <c r="B141" s="21" t="s">
        <v>140</v>
      </c>
      <c r="C141" s="28">
        <v>4.62</v>
      </c>
    </row>
    <row r="142" spans="1:3" ht="15.6" x14ac:dyDescent="0.3">
      <c r="A142" s="20">
        <v>137</v>
      </c>
      <c r="B142" s="21" t="s">
        <v>141</v>
      </c>
      <c r="C142" s="28">
        <v>4.335</v>
      </c>
    </row>
    <row r="143" spans="1:3" ht="15.6" x14ac:dyDescent="0.3">
      <c r="A143" s="20">
        <v>138</v>
      </c>
      <c r="B143" s="21" t="s">
        <v>142</v>
      </c>
      <c r="C143" s="28">
        <v>4.2320000000000002</v>
      </c>
    </row>
    <row r="144" spans="1:3" ht="15.6" x14ac:dyDescent="0.3">
      <c r="A144" s="20">
        <v>139</v>
      </c>
      <c r="B144" s="21" t="s">
        <v>143</v>
      </c>
      <c r="C144" s="28">
        <v>4.1779999999999999</v>
      </c>
    </row>
    <row r="145" spans="1:3" ht="15.6" x14ac:dyDescent="0.3">
      <c r="A145" s="20">
        <v>140</v>
      </c>
      <c r="B145" s="21" t="s">
        <v>144</v>
      </c>
      <c r="C145" s="28">
        <v>4.1040000000000001</v>
      </c>
    </row>
    <row r="146" spans="1:3" ht="15.6" x14ac:dyDescent="0.3">
      <c r="A146" s="20">
        <v>141</v>
      </c>
      <c r="B146" s="21" t="s">
        <v>145</v>
      </c>
      <c r="C146" s="28">
        <v>4.0519999999999996</v>
      </c>
    </row>
    <row r="147" spans="1:3" ht="15.6" x14ac:dyDescent="0.3">
      <c r="A147" s="20">
        <v>142</v>
      </c>
      <c r="B147" s="21" t="s">
        <v>146</v>
      </c>
      <c r="C147" s="28">
        <v>3.99</v>
      </c>
    </row>
    <row r="148" spans="1:3" ht="15.6" x14ac:dyDescent="0.3">
      <c r="A148" s="20">
        <v>143</v>
      </c>
      <c r="B148" s="21" t="s">
        <v>147</v>
      </c>
      <c r="C148" s="28">
        <v>3.8439999999999999</v>
      </c>
    </row>
    <row r="149" spans="1:3" ht="15.6" x14ac:dyDescent="0.3">
      <c r="A149" s="20">
        <v>144</v>
      </c>
      <c r="B149" s="21" t="s">
        <v>148</v>
      </c>
      <c r="C149" s="28">
        <v>3.8279999999999998</v>
      </c>
    </row>
    <row r="150" spans="1:3" ht="15.6" x14ac:dyDescent="0.3">
      <c r="A150" s="20">
        <v>145</v>
      </c>
      <c r="B150" s="21" t="s">
        <v>149</v>
      </c>
      <c r="C150" s="28">
        <v>3.786</v>
      </c>
    </row>
    <row r="151" spans="1:3" ht="15.6" x14ac:dyDescent="0.3">
      <c r="A151" s="20">
        <v>146</v>
      </c>
      <c r="B151" s="21" t="s">
        <v>150</v>
      </c>
      <c r="C151" s="28">
        <v>3.6970000000000001</v>
      </c>
    </row>
    <row r="152" spans="1:3" ht="15.6" x14ac:dyDescent="0.3">
      <c r="A152" s="20">
        <v>147</v>
      </c>
      <c r="B152" s="21" t="s">
        <v>151</v>
      </c>
      <c r="C152" s="28">
        <v>3.6909999999999998</v>
      </c>
    </row>
    <row r="153" spans="1:3" ht="15.6" x14ac:dyDescent="0.3">
      <c r="A153" s="20">
        <v>148</v>
      </c>
      <c r="B153" s="21" t="s">
        <v>152</v>
      </c>
      <c r="C153" s="28">
        <v>3.6619999999999999</v>
      </c>
    </row>
    <row r="154" spans="1:3" ht="15.6" x14ac:dyDescent="0.3">
      <c r="A154" s="20">
        <v>149</v>
      </c>
      <c r="B154" s="21" t="s">
        <v>153</v>
      </c>
      <c r="C154" s="28">
        <v>3.6509999999999998</v>
      </c>
    </row>
    <row r="155" spans="1:3" ht="15.6" x14ac:dyDescent="0.3">
      <c r="A155" s="20">
        <v>150</v>
      </c>
      <c r="B155" s="21" t="s">
        <v>157</v>
      </c>
      <c r="C155" s="28">
        <v>3.4940000000000002</v>
      </c>
    </row>
    <row r="156" spans="1:3" ht="15.6" x14ac:dyDescent="0.3">
      <c r="A156" s="20">
        <v>151</v>
      </c>
      <c r="B156" s="21" t="s">
        <v>154</v>
      </c>
      <c r="C156" s="28">
        <v>3.4820000000000002</v>
      </c>
    </row>
    <row r="157" spans="1:3" ht="15.6" x14ac:dyDescent="0.3">
      <c r="A157" s="20">
        <v>152</v>
      </c>
      <c r="B157" s="21" t="s">
        <v>155</v>
      </c>
      <c r="C157" s="28">
        <v>3.444</v>
      </c>
    </row>
    <row r="158" spans="1:3" ht="15.6" x14ac:dyDescent="0.3">
      <c r="A158" s="20">
        <v>153</v>
      </c>
      <c r="B158" s="21" t="s">
        <v>156</v>
      </c>
      <c r="C158" s="28">
        <v>3.4159999999999999</v>
      </c>
    </row>
    <row r="159" spans="1:3" ht="15.6" x14ac:dyDescent="0.3">
      <c r="A159" s="20">
        <v>154</v>
      </c>
      <c r="B159" s="21" t="s">
        <v>158</v>
      </c>
      <c r="C159" s="28">
        <v>3.3239999999999998</v>
      </c>
    </row>
    <row r="160" spans="1:3" ht="15.6" x14ac:dyDescent="0.3">
      <c r="A160" s="20">
        <v>155</v>
      </c>
      <c r="B160" s="21" t="s">
        <v>159</v>
      </c>
      <c r="C160" s="28">
        <v>2.9049999999999998</v>
      </c>
    </row>
    <row r="161" spans="1:5" ht="15.6" x14ac:dyDescent="0.3">
      <c r="A161" s="20">
        <v>156</v>
      </c>
      <c r="B161" s="21" t="s">
        <v>160</v>
      </c>
      <c r="C161" s="28">
        <v>2.8620000000000001</v>
      </c>
    </row>
    <row r="162" spans="1:5" ht="15.6" x14ac:dyDescent="0.3">
      <c r="A162" s="20">
        <v>157</v>
      </c>
      <c r="B162" s="21" t="s">
        <v>161</v>
      </c>
      <c r="C162" s="28">
        <v>2.7919999999999998</v>
      </c>
    </row>
    <row r="163" spans="1:5" ht="15.6" x14ac:dyDescent="0.3">
      <c r="A163" s="20">
        <v>158</v>
      </c>
      <c r="B163" s="21" t="s">
        <v>162</v>
      </c>
      <c r="C163" s="28">
        <v>2.7879999999999998</v>
      </c>
    </row>
    <row r="164" spans="1:5" ht="15.6" x14ac:dyDescent="0.3">
      <c r="A164" s="20">
        <v>159</v>
      </c>
      <c r="B164" s="21" t="s">
        <v>163</v>
      </c>
      <c r="C164" s="28">
        <v>2.4980000000000002</v>
      </c>
    </row>
    <row r="165" spans="1:5" ht="15.6" x14ac:dyDescent="0.3">
      <c r="A165" s="20">
        <v>160</v>
      </c>
      <c r="B165" s="21" t="s">
        <v>164</v>
      </c>
      <c r="C165" s="28">
        <v>2.4260000000000002</v>
      </c>
    </row>
    <row r="166" spans="1:5" ht="15.6" x14ac:dyDescent="0.3">
      <c r="A166" s="20">
        <v>161</v>
      </c>
      <c r="B166" s="21" t="s">
        <v>165</v>
      </c>
      <c r="C166" s="28">
        <v>2.415</v>
      </c>
    </row>
    <row r="167" spans="1:5" ht="15.6" x14ac:dyDescent="0.3">
      <c r="A167" s="20">
        <v>162</v>
      </c>
      <c r="B167" s="21" t="s">
        <v>166</v>
      </c>
      <c r="C167" s="28">
        <v>2.3839999999999999</v>
      </c>
    </row>
    <row r="168" spans="1:5" ht="15.6" x14ac:dyDescent="0.3">
      <c r="A168" s="20">
        <v>163</v>
      </c>
      <c r="B168" s="21" t="s">
        <v>167</v>
      </c>
      <c r="C168" s="28">
        <v>2.3769999999999998</v>
      </c>
    </row>
    <row r="169" spans="1:5" ht="15.6" x14ac:dyDescent="0.3">
      <c r="A169" s="20">
        <v>164</v>
      </c>
      <c r="B169" s="21" t="s">
        <v>168</v>
      </c>
      <c r="C169" s="28">
        <v>2.3319999999999999</v>
      </c>
    </row>
    <row r="170" spans="1:5" ht="15.6" x14ac:dyDescent="0.3">
      <c r="A170" s="20">
        <v>165</v>
      </c>
      <c r="B170" s="21" t="s">
        <v>169</v>
      </c>
      <c r="C170" s="28">
        <v>2.31</v>
      </c>
    </row>
    <row r="171" spans="1:5" ht="15.6" x14ac:dyDescent="0.3">
      <c r="A171" s="20">
        <v>166</v>
      </c>
      <c r="B171" s="21" t="s">
        <v>170</v>
      </c>
      <c r="C171" s="28">
        <v>2.2799999999999998</v>
      </c>
    </row>
    <row r="172" spans="1:5" ht="15.6" x14ac:dyDescent="0.3">
      <c r="A172" s="20">
        <v>167</v>
      </c>
      <c r="B172" s="21" t="s">
        <v>171</v>
      </c>
      <c r="C172" s="28">
        <v>2.242</v>
      </c>
    </row>
    <row r="173" spans="1:5" ht="15.6" x14ac:dyDescent="0.3">
      <c r="A173" s="20">
        <v>168</v>
      </c>
      <c r="B173" s="21" t="s">
        <v>172</v>
      </c>
      <c r="C173" s="28">
        <v>2.0859999999999999</v>
      </c>
    </row>
    <row r="174" spans="1:5" ht="15.6" x14ac:dyDescent="0.3">
      <c r="A174" s="20">
        <v>169</v>
      </c>
      <c r="B174" s="21" t="s">
        <v>173</v>
      </c>
      <c r="C174" s="28">
        <v>2.0169999999999999</v>
      </c>
    </row>
    <row r="175" spans="1:5" ht="15.6" x14ac:dyDescent="0.3">
      <c r="A175" s="20">
        <v>170</v>
      </c>
      <c r="B175" s="21" t="s">
        <v>174</v>
      </c>
      <c r="C175" s="27">
        <v>1.996</v>
      </c>
      <c r="E175" s="12">
        <f>AVERAGE(C175:C190)</f>
        <v>1.4325000000000001</v>
      </c>
    </row>
    <row r="176" spans="1:5" ht="15.6" x14ac:dyDescent="0.3">
      <c r="A176" s="20">
        <v>171</v>
      </c>
      <c r="B176" s="21" t="s">
        <v>175</v>
      </c>
      <c r="C176" s="27">
        <v>1.9370000000000001</v>
      </c>
    </row>
    <row r="177" spans="1:3" ht="15.6" x14ac:dyDescent="0.3">
      <c r="A177" s="20">
        <v>172</v>
      </c>
      <c r="B177" s="21" t="s">
        <v>176</v>
      </c>
      <c r="C177" s="27">
        <v>1.8640000000000001</v>
      </c>
    </row>
    <row r="178" spans="1:3" ht="15.6" x14ac:dyDescent="0.3">
      <c r="A178" s="20">
        <v>173</v>
      </c>
      <c r="B178" s="21" t="s">
        <v>177</v>
      </c>
      <c r="C178" s="27">
        <v>1.746</v>
      </c>
    </row>
    <row r="179" spans="1:3" ht="15.6" x14ac:dyDescent="0.3">
      <c r="A179" s="20">
        <v>174</v>
      </c>
      <c r="B179" s="21" t="s">
        <v>178</v>
      </c>
      <c r="C179" s="27">
        <v>1.657</v>
      </c>
    </row>
    <row r="180" spans="1:3" ht="15.6" x14ac:dyDescent="0.3">
      <c r="A180" s="20">
        <v>175</v>
      </c>
      <c r="B180" s="21" t="s">
        <v>179</v>
      </c>
      <c r="C180" s="27">
        <v>1.6319999999999999</v>
      </c>
    </row>
    <row r="181" spans="1:3" ht="15.6" x14ac:dyDescent="0.3">
      <c r="A181" s="20">
        <v>176</v>
      </c>
      <c r="B181" s="21" t="s">
        <v>180</v>
      </c>
      <c r="C181" s="27">
        <v>1.63</v>
      </c>
    </row>
    <row r="182" spans="1:3" ht="15.6" x14ac:dyDescent="0.3">
      <c r="A182" s="20">
        <v>177</v>
      </c>
      <c r="B182" s="21" t="s">
        <v>181</v>
      </c>
      <c r="C182" s="27">
        <v>1.62</v>
      </c>
    </row>
    <row r="183" spans="1:3" ht="15.6" x14ac:dyDescent="0.3">
      <c r="A183" s="20">
        <v>178</v>
      </c>
      <c r="B183" s="21" t="s">
        <v>182</v>
      </c>
      <c r="C183" s="27">
        <v>1.502</v>
      </c>
    </row>
    <row r="184" spans="1:3" ht="15.6" x14ac:dyDescent="0.3">
      <c r="A184" s="20">
        <v>179</v>
      </c>
      <c r="B184" s="21" t="s">
        <v>183</v>
      </c>
      <c r="C184" s="27">
        <v>1.4179999999999999</v>
      </c>
    </row>
    <row r="185" spans="1:3" ht="15.6" x14ac:dyDescent="0.3">
      <c r="A185" s="20">
        <v>180</v>
      </c>
      <c r="B185" s="21" t="s">
        <v>184</v>
      </c>
      <c r="C185" s="27">
        <v>1.2909999999999999</v>
      </c>
    </row>
    <row r="186" spans="1:3" ht="15.6" x14ac:dyDescent="0.3">
      <c r="A186" s="20">
        <v>181</v>
      </c>
      <c r="B186" s="21" t="s">
        <v>185</v>
      </c>
      <c r="C186" s="27">
        <v>1.2170000000000001</v>
      </c>
    </row>
    <row r="187" spans="1:3" ht="15.6" x14ac:dyDescent="0.3">
      <c r="A187" s="20">
        <v>182</v>
      </c>
      <c r="B187" s="21" t="s">
        <v>186</v>
      </c>
      <c r="C187" s="27">
        <v>1.1990000000000001</v>
      </c>
    </row>
    <row r="188" spans="1:3" ht="15.6" x14ac:dyDescent="0.3">
      <c r="A188" s="20">
        <v>183</v>
      </c>
      <c r="B188" s="21" t="s">
        <v>187</v>
      </c>
      <c r="C188" s="27">
        <v>0.76700000000000002</v>
      </c>
    </row>
    <row r="189" spans="1:3" ht="15.6" x14ac:dyDescent="0.3">
      <c r="A189" s="20">
        <v>184</v>
      </c>
      <c r="B189" s="21" t="s">
        <v>188</v>
      </c>
      <c r="C189" s="27">
        <v>0.73199999999999998</v>
      </c>
    </row>
    <row r="190" spans="1:3" ht="15.6" x14ac:dyDescent="0.3">
      <c r="A190" s="20">
        <v>185</v>
      </c>
      <c r="B190" s="21" t="s">
        <v>189</v>
      </c>
      <c r="C190" s="27">
        <v>0.71199999999999997</v>
      </c>
    </row>
  </sheetData>
  <sortState xmlns:xlrd2="http://schemas.microsoft.com/office/spreadsheetml/2017/richdata2" ref="B1:C190">
    <sortCondition descending="1" ref="C1:C1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CD73-6957-4921-8776-4C1435D6095D}">
  <dimension ref="A1:L25"/>
  <sheetViews>
    <sheetView workbookViewId="0">
      <selection activeCell="C6" sqref="C6"/>
    </sheetView>
  </sheetViews>
  <sheetFormatPr defaultRowHeight="14.4" x14ac:dyDescent="0.3"/>
  <cols>
    <col min="1" max="1" width="27" customWidth="1"/>
    <col min="3" max="3" width="22" customWidth="1"/>
    <col min="6" max="6" width="13.44140625" customWidth="1"/>
    <col min="9" max="9" width="30.109375" customWidth="1"/>
  </cols>
  <sheetData>
    <row r="1" spans="1:12" x14ac:dyDescent="0.3">
      <c r="A1" s="3"/>
      <c r="B1" s="3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2" x14ac:dyDescent="0.3">
      <c r="A2" s="4" t="s">
        <v>190</v>
      </c>
      <c r="B2" s="4" t="s">
        <v>191</v>
      </c>
      <c r="C2" s="5"/>
      <c r="D2" s="5"/>
      <c r="E2" s="3"/>
      <c r="F2" s="8"/>
      <c r="G2" s="8"/>
      <c r="H2" s="8"/>
      <c r="I2" s="8"/>
      <c r="J2" s="2"/>
      <c r="K2" s="3"/>
      <c r="L2" s="3"/>
    </row>
    <row r="3" spans="1:12" x14ac:dyDescent="0.3">
      <c r="A3" s="5">
        <v>1</v>
      </c>
      <c r="B3" s="5">
        <v>10</v>
      </c>
      <c r="C3" s="4" t="s">
        <v>192</v>
      </c>
      <c r="D3" s="4">
        <f>(B3+B4+B5+B6+B7+B8+B9+B10+B11+B12)/10</f>
        <v>50.5</v>
      </c>
      <c r="E3" s="3"/>
      <c r="F3" s="2"/>
      <c r="G3" s="2"/>
      <c r="H3" s="2"/>
      <c r="I3" s="2"/>
      <c r="J3" s="8"/>
      <c r="K3" s="3"/>
      <c r="L3" s="6" t="s">
        <v>193</v>
      </c>
    </row>
    <row r="4" spans="1:12" x14ac:dyDescent="0.3">
      <c r="A4" s="5">
        <v>2</v>
      </c>
      <c r="B4" s="5">
        <v>15</v>
      </c>
      <c r="C4" s="5"/>
      <c r="D4" s="5"/>
      <c r="E4" s="3"/>
      <c r="F4" s="2"/>
      <c r="G4" s="2"/>
      <c r="H4" s="2"/>
      <c r="I4" s="2"/>
      <c r="J4" s="2"/>
      <c r="K4" s="3"/>
      <c r="L4" s="3"/>
    </row>
    <row r="5" spans="1:12" x14ac:dyDescent="0.3">
      <c r="A5" s="5">
        <v>3</v>
      </c>
      <c r="B5" s="5">
        <v>25</v>
      </c>
      <c r="C5" s="5"/>
      <c r="D5" s="5"/>
      <c r="E5" s="3"/>
      <c r="F5" s="2"/>
      <c r="G5" s="2"/>
      <c r="H5" s="2"/>
      <c r="I5" s="2"/>
      <c r="J5" s="2"/>
      <c r="K5" s="3"/>
      <c r="L5" s="3"/>
    </row>
    <row r="6" spans="1:12" x14ac:dyDescent="0.3">
      <c r="A6" s="5">
        <v>4</v>
      </c>
      <c r="B6" s="5">
        <v>35</v>
      </c>
      <c r="C6" s="5"/>
      <c r="D6" s="5"/>
      <c r="E6" s="3"/>
      <c r="F6" s="2"/>
      <c r="G6" s="2"/>
      <c r="H6" s="2"/>
      <c r="I6" s="2"/>
      <c r="J6" s="2"/>
      <c r="K6" s="3"/>
      <c r="L6" s="3"/>
    </row>
    <row r="7" spans="1:12" x14ac:dyDescent="0.3">
      <c r="A7" s="5">
        <v>5</v>
      </c>
      <c r="B7" s="5">
        <v>45</v>
      </c>
      <c r="C7" s="5"/>
      <c r="D7" s="5"/>
      <c r="E7" s="3"/>
      <c r="F7" s="2"/>
      <c r="G7" s="2"/>
      <c r="H7" s="2"/>
      <c r="I7" s="2"/>
      <c r="J7" s="2"/>
      <c r="K7" s="3"/>
      <c r="L7" s="3"/>
    </row>
    <row r="8" spans="1:12" x14ac:dyDescent="0.3">
      <c r="A8" s="5">
        <v>6</v>
      </c>
      <c r="B8" s="5">
        <v>55</v>
      </c>
      <c r="C8" s="5"/>
      <c r="D8" s="5"/>
      <c r="E8" s="3"/>
      <c r="F8" s="2"/>
      <c r="G8" s="2"/>
      <c r="H8" s="2"/>
      <c r="I8" s="2"/>
      <c r="J8" s="2"/>
      <c r="K8" s="3"/>
      <c r="L8" s="3"/>
    </row>
    <row r="9" spans="1:12" x14ac:dyDescent="0.3">
      <c r="A9" s="5">
        <v>7</v>
      </c>
      <c r="B9" s="5">
        <v>55</v>
      </c>
      <c r="C9" s="5"/>
      <c r="D9" s="5"/>
      <c r="E9" s="3"/>
      <c r="F9" s="2"/>
      <c r="G9" s="2"/>
      <c r="H9" s="2"/>
      <c r="I9" s="2"/>
      <c r="J9" s="2"/>
      <c r="K9" s="3"/>
      <c r="L9" s="3"/>
    </row>
    <row r="10" spans="1:12" x14ac:dyDescent="0.3">
      <c r="A10" s="5">
        <v>8</v>
      </c>
      <c r="B10" s="5">
        <v>55</v>
      </c>
      <c r="C10" s="5"/>
      <c r="D10" s="5"/>
      <c r="E10" s="3"/>
      <c r="F10" s="2"/>
      <c r="G10" s="2"/>
      <c r="H10" s="2"/>
      <c r="I10" s="2"/>
      <c r="J10" s="2"/>
      <c r="K10" s="3"/>
      <c r="L10" s="3"/>
    </row>
    <row r="11" spans="1:12" x14ac:dyDescent="0.3">
      <c r="A11" s="5">
        <v>9</v>
      </c>
      <c r="B11" s="5">
        <v>90</v>
      </c>
      <c r="C11" s="5"/>
      <c r="D11" s="5"/>
      <c r="E11" s="3"/>
      <c r="F11" s="2"/>
      <c r="G11" s="2"/>
      <c r="H11" s="2"/>
      <c r="I11" s="2"/>
      <c r="J11" s="2"/>
      <c r="K11" s="3"/>
      <c r="L11" s="3"/>
    </row>
    <row r="12" spans="1:12" x14ac:dyDescent="0.3">
      <c r="A12" s="5">
        <v>10</v>
      </c>
      <c r="B12" s="5">
        <v>120</v>
      </c>
      <c r="C12" s="5"/>
      <c r="D12" s="5"/>
      <c r="E12" s="3"/>
      <c r="F12" s="2"/>
      <c r="G12" s="2"/>
      <c r="H12" s="2"/>
      <c r="I12" s="2"/>
      <c r="J12" s="2"/>
      <c r="K12" s="3"/>
      <c r="L12" s="3"/>
    </row>
    <row r="13" spans="1:12" x14ac:dyDescent="0.3">
      <c r="A13" s="3"/>
      <c r="B13" s="3"/>
      <c r="C13" s="2"/>
      <c r="D13" s="2"/>
      <c r="E13" s="3"/>
      <c r="F13" s="3"/>
      <c r="G13" s="3"/>
      <c r="H13" s="2"/>
      <c r="I13" s="2"/>
      <c r="J13" s="3"/>
      <c r="K13" s="3"/>
      <c r="L13" s="3"/>
    </row>
    <row r="14" spans="1:12" x14ac:dyDescent="0.3">
      <c r="A14" s="3"/>
      <c r="B14" s="3"/>
      <c r="C14" s="2"/>
      <c r="D14" s="2"/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4" t="s">
        <v>190</v>
      </c>
      <c r="B15" s="4" t="s">
        <v>191</v>
      </c>
      <c r="C15" s="5"/>
      <c r="D15" s="5"/>
      <c r="E15" s="3"/>
      <c r="F15" s="4" t="s">
        <v>190</v>
      </c>
      <c r="G15" s="4" t="s">
        <v>191</v>
      </c>
      <c r="H15" s="4" t="s">
        <v>191</v>
      </c>
      <c r="I15" s="5"/>
      <c r="J15" s="7"/>
      <c r="K15" s="3"/>
      <c r="L15" s="3"/>
    </row>
    <row r="16" spans="1:12" x14ac:dyDescent="0.3">
      <c r="A16" s="5">
        <v>1</v>
      </c>
      <c r="B16" s="4">
        <v>10</v>
      </c>
      <c r="C16" s="4" t="s">
        <v>194</v>
      </c>
      <c r="D16" s="4">
        <f>(B18+B19+B20+B21+B22+B23)/6</f>
        <v>45</v>
      </c>
      <c r="E16" s="3"/>
      <c r="F16" s="5">
        <v>1</v>
      </c>
      <c r="G16" s="4">
        <v>10</v>
      </c>
      <c r="H16" s="4">
        <v>25</v>
      </c>
      <c r="I16" s="4" t="s">
        <v>195</v>
      </c>
      <c r="J16" s="4">
        <f>(H16+H17+H18+H19+H20+H21+H22+H23+H24+H25)/10</f>
        <v>43</v>
      </c>
      <c r="K16" s="3"/>
      <c r="L16" s="3"/>
    </row>
    <row r="17" spans="1:12" x14ac:dyDescent="0.3">
      <c r="A17" s="5">
        <v>2</v>
      </c>
      <c r="B17" s="4">
        <v>15</v>
      </c>
      <c r="C17" s="5"/>
      <c r="D17" s="5"/>
      <c r="E17" s="3"/>
      <c r="F17" s="5">
        <v>2</v>
      </c>
      <c r="G17" s="4">
        <v>15</v>
      </c>
      <c r="H17" s="4">
        <v>25</v>
      </c>
      <c r="I17" s="5"/>
      <c r="J17" s="7"/>
      <c r="K17" s="3"/>
      <c r="L17" s="3"/>
    </row>
    <row r="18" spans="1:12" x14ac:dyDescent="0.3">
      <c r="A18" s="5">
        <v>3</v>
      </c>
      <c r="B18" s="5">
        <v>25</v>
      </c>
      <c r="C18" s="5"/>
      <c r="D18" s="5"/>
      <c r="E18" s="3"/>
      <c r="F18" s="5">
        <v>3</v>
      </c>
      <c r="G18" s="5">
        <v>25</v>
      </c>
      <c r="H18" s="5">
        <v>25</v>
      </c>
      <c r="I18" s="5"/>
      <c r="J18" s="7"/>
      <c r="K18" s="3"/>
      <c r="L18" s="3"/>
    </row>
    <row r="19" spans="1:12" x14ac:dyDescent="0.3">
      <c r="A19" s="5">
        <v>4</v>
      </c>
      <c r="B19" s="5">
        <v>35</v>
      </c>
      <c r="C19" s="5"/>
      <c r="D19" s="5"/>
      <c r="E19" s="3"/>
      <c r="F19" s="5">
        <v>4</v>
      </c>
      <c r="G19" s="5">
        <v>35</v>
      </c>
      <c r="H19" s="5">
        <v>35</v>
      </c>
      <c r="I19" s="5"/>
      <c r="J19" s="7"/>
      <c r="K19" s="3"/>
      <c r="L19" s="3"/>
    </row>
    <row r="20" spans="1:12" x14ac:dyDescent="0.3">
      <c r="A20" s="5">
        <v>5</v>
      </c>
      <c r="B20" s="5">
        <v>45</v>
      </c>
      <c r="C20" s="5"/>
      <c r="D20" s="5"/>
      <c r="E20" s="3"/>
      <c r="F20" s="5">
        <v>5</v>
      </c>
      <c r="G20" s="5">
        <v>45</v>
      </c>
      <c r="H20" s="5">
        <v>45</v>
      </c>
      <c r="I20" s="5"/>
      <c r="J20" s="7"/>
      <c r="K20" s="3"/>
      <c r="L20" s="3"/>
    </row>
    <row r="21" spans="1:12" x14ac:dyDescent="0.3">
      <c r="A21" s="5">
        <v>6</v>
      </c>
      <c r="B21" s="5">
        <v>55</v>
      </c>
      <c r="C21" s="5"/>
      <c r="D21" s="5"/>
      <c r="E21" s="3"/>
      <c r="F21" s="5">
        <v>6</v>
      </c>
      <c r="G21" s="5">
        <v>55</v>
      </c>
      <c r="H21" s="5">
        <v>55</v>
      </c>
      <c r="I21" s="5"/>
      <c r="J21" s="7"/>
      <c r="K21" s="3"/>
      <c r="L21" s="3"/>
    </row>
    <row r="22" spans="1:12" x14ac:dyDescent="0.3">
      <c r="A22" s="5">
        <v>7</v>
      </c>
      <c r="B22" s="5">
        <v>55</v>
      </c>
      <c r="C22" s="5"/>
      <c r="D22" s="5"/>
      <c r="E22" s="3"/>
      <c r="F22" s="5">
        <v>7</v>
      </c>
      <c r="G22" s="5">
        <v>55</v>
      </c>
      <c r="H22" s="5">
        <v>55</v>
      </c>
      <c r="I22" s="5"/>
      <c r="J22" s="7"/>
      <c r="K22" s="3"/>
      <c r="L22" s="3"/>
    </row>
    <row r="23" spans="1:12" x14ac:dyDescent="0.3">
      <c r="A23" s="5">
        <v>8</v>
      </c>
      <c r="B23" s="5">
        <v>55</v>
      </c>
      <c r="C23" s="5"/>
      <c r="D23" s="5"/>
      <c r="E23" s="3"/>
      <c r="F23" s="5">
        <v>8</v>
      </c>
      <c r="G23" s="5">
        <v>55</v>
      </c>
      <c r="H23" s="5">
        <v>55</v>
      </c>
      <c r="I23" s="5"/>
      <c r="J23" s="7"/>
      <c r="K23" s="3"/>
      <c r="L23" s="3"/>
    </row>
    <row r="24" spans="1:12" x14ac:dyDescent="0.3">
      <c r="A24" s="5">
        <v>9</v>
      </c>
      <c r="B24" s="4">
        <v>90</v>
      </c>
      <c r="C24" s="5"/>
      <c r="D24" s="5"/>
      <c r="E24" s="3"/>
      <c r="F24" s="5">
        <v>9</v>
      </c>
      <c r="G24" s="4">
        <v>90</v>
      </c>
      <c r="H24" s="4">
        <v>55</v>
      </c>
      <c r="I24" s="5"/>
      <c r="J24" s="7"/>
      <c r="K24" s="3"/>
      <c r="L24" s="3"/>
    </row>
    <row r="25" spans="1:12" x14ac:dyDescent="0.3">
      <c r="A25" s="5">
        <v>10</v>
      </c>
      <c r="B25" s="4">
        <v>120</v>
      </c>
      <c r="C25" s="5"/>
      <c r="D25" s="5"/>
      <c r="E25" s="3"/>
      <c r="F25" s="5">
        <v>10</v>
      </c>
      <c r="G25" s="4">
        <v>120</v>
      </c>
      <c r="H25" s="4">
        <v>55</v>
      </c>
      <c r="I25" s="5"/>
      <c r="J25" s="7"/>
      <c r="K25" s="3"/>
      <c r="L2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B1C76-BAC5-40EE-8E3C-4FD8B4B3023F}">
  <dimension ref="A1:I22"/>
  <sheetViews>
    <sheetView workbookViewId="0">
      <selection activeCell="D2" sqref="D2"/>
    </sheetView>
  </sheetViews>
  <sheetFormatPr defaultRowHeight="14.4" x14ac:dyDescent="0.3"/>
  <cols>
    <col min="2" max="2" width="14.21875" customWidth="1"/>
    <col min="3" max="3" width="11.88671875" customWidth="1"/>
    <col min="4" max="4" width="8.88671875" style="14"/>
    <col min="6" max="6" width="27.21875" customWidth="1"/>
  </cols>
  <sheetData>
    <row r="1" spans="1:9" x14ac:dyDescent="0.3">
      <c r="A1" s="19" t="s">
        <v>196</v>
      </c>
      <c r="B1" s="19"/>
      <c r="C1" s="19"/>
      <c r="D1" s="15" t="s">
        <v>205</v>
      </c>
    </row>
    <row r="2" spans="1:9" ht="15.6" x14ac:dyDescent="0.3">
      <c r="A2" s="15">
        <v>1</v>
      </c>
      <c r="B2" s="1" t="s">
        <v>3</v>
      </c>
      <c r="C2" s="16">
        <v>100.345</v>
      </c>
      <c r="D2" s="18">
        <f>C2*100/$C$12</f>
        <v>13.913963465532971</v>
      </c>
      <c r="E2" s="12">
        <f>MIN(C2:C11)</f>
        <v>60.313000000000002</v>
      </c>
      <c r="F2" t="s">
        <v>197</v>
      </c>
      <c r="H2">
        <v>721.18200000000002</v>
      </c>
      <c r="I2">
        <v>100</v>
      </c>
    </row>
    <row r="3" spans="1:9" ht="15.6" x14ac:dyDescent="0.3">
      <c r="A3" s="15">
        <v>2</v>
      </c>
      <c r="B3" s="1" t="s">
        <v>4</v>
      </c>
      <c r="C3" s="11">
        <v>79.53</v>
      </c>
      <c r="D3" s="18">
        <f>C3*100/$C$12</f>
        <v>11.0277294774412</v>
      </c>
      <c r="E3" s="12">
        <f>MAX(C2:C11)</f>
        <v>100.345</v>
      </c>
      <c r="F3" t="s">
        <v>198</v>
      </c>
      <c r="H3" s="16">
        <v>100.345</v>
      </c>
      <c r="I3" s="17" t="s">
        <v>206</v>
      </c>
    </row>
    <row r="4" spans="1:9" ht="15.6" x14ac:dyDescent="0.3">
      <c r="A4" s="15">
        <v>3</v>
      </c>
      <c r="B4" s="1" t="s">
        <v>5</v>
      </c>
      <c r="C4" s="11">
        <v>78.784999999999997</v>
      </c>
      <c r="D4" s="18">
        <f t="shared" ref="D4:D11" si="0">C4*100/$C$12</f>
        <v>10.924426843709355</v>
      </c>
    </row>
    <row r="5" spans="1:9" ht="15.6" x14ac:dyDescent="0.3">
      <c r="A5" s="15">
        <v>4</v>
      </c>
      <c r="B5" s="1" t="s">
        <v>6</v>
      </c>
      <c r="C5" s="11">
        <v>74.355999999999995</v>
      </c>
      <c r="D5" s="18">
        <f t="shared" si="0"/>
        <v>10.310296152704865</v>
      </c>
      <c r="E5" s="12">
        <f>MEDIAN(C2:C11)</f>
        <v>68.191000000000003</v>
      </c>
      <c r="F5" t="s">
        <v>199</v>
      </c>
    </row>
    <row r="6" spans="1:9" ht="15.6" x14ac:dyDescent="0.3">
      <c r="A6" s="15">
        <v>5</v>
      </c>
      <c r="B6" s="1" t="s">
        <v>7</v>
      </c>
      <c r="C6" s="11">
        <v>69.382000000000005</v>
      </c>
      <c r="D6" s="18">
        <f t="shared" si="0"/>
        <v>9.620595078634798</v>
      </c>
      <c r="F6" t="s">
        <v>200</v>
      </c>
    </row>
    <row r="7" spans="1:9" ht="15.6" x14ac:dyDescent="0.3">
      <c r="A7" s="15">
        <v>6</v>
      </c>
      <c r="B7" s="1" t="s">
        <v>8</v>
      </c>
      <c r="C7" s="11">
        <v>67</v>
      </c>
      <c r="D7" s="18">
        <f t="shared" si="0"/>
        <v>9.2903039731995527</v>
      </c>
      <c r="E7">
        <f>SUM(C2:C11)/10</f>
        <v>72.118200000000002</v>
      </c>
      <c r="F7" t="s">
        <v>201</v>
      </c>
    </row>
    <row r="8" spans="1:9" ht="15.6" x14ac:dyDescent="0.3">
      <c r="A8" s="15">
        <v>7</v>
      </c>
      <c r="B8" s="1" t="s">
        <v>9</v>
      </c>
      <c r="C8" s="11">
        <v>64.649000000000001</v>
      </c>
      <c r="D8" s="18">
        <f t="shared" si="0"/>
        <v>8.9643113666175793</v>
      </c>
      <c r="E8">
        <f>SUM(C3:C10)/8</f>
        <v>70.0655</v>
      </c>
      <c r="F8" t="s">
        <v>202</v>
      </c>
    </row>
    <row r="9" spans="1:9" ht="15.6" x14ac:dyDescent="0.3">
      <c r="A9" s="15">
        <v>8</v>
      </c>
      <c r="B9" s="1" t="s">
        <v>10</v>
      </c>
      <c r="C9" s="11">
        <v>64.215999999999994</v>
      </c>
      <c r="D9" s="18">
        <f t="shared" si="0"/>
        <v>8.9042710439251103</v>
      </c>
      <c r="E9">
        <f>SUM(C13:C22)/10</f>
        <v>70.265999999999991</v>
      </c>
      <c r="F9" t="s">
        <v>203</v>
      </c>
    </row>
    <row r="10" spans="1:9" ht="15.6" x14ac:dyDescent="0.3">
      <c r="A10" s="15">
        <v>9</v>
      </c>
      <c r="B10" s="1" t="s">
        <v>11</v>
      </c>
      <c r="C10" s="11">
        <v>62.606000000000002</v>
      </c>
      <c r="D10" s="18">
        <f t="shared" si="0"/>
        <v>8.6810264260616599</v>
      </c>
      <c r="E10">
        <v>100.345</v>
      </c>
      <c r="F10" t="s">
        <v>204</v>
      </c>
    </row>
    <row r="11" spans="1:9" ht="15.6" x14ac:dyDescent="0.3">
      <c r="A11" s="15">
        <v>10</v>
      </c>
      <c r="B11" s="1" t="s">
        <v>12</v>
      </c>
      <c r="C11" s="16">
        <v>60.313000000000002</v>
      </c>
      <c r="D11" s="18">
        <f t="shared" si="0"/>
        <v>8.3630761721729048</v>
      </c>
    </row>
    <row r="12" spans="1:9" x14ac:dyDescent="0.3">
      <c r="C12" s="12">
        <f>SUM(C2:C11)</f>
        <v>721.18200000000002</v>
      </c>
      <c r="D12" s="12">
        <f>SUM(D2:D11)</f>
        <v>100</v>
      </c>
    </row>
    <row r="13" spans="1:9" ht="15.6" x14ac:dyDescent="0.3">
      <c r="A13" s="15">
        <v>1</v>
      </c>
      <c r="B13" s="1" t="s">
        <v>3</v>
      </c>
      <c r="C13" s="16">
        <v>79.53</v>
      </c>
    </row>
    <row r="14" spans="1:9" ht="15.6" x14ac:dyDescent="0.3">
      <c r="A14" s="15">
        <v>2</v>
      </c>
      <c r="B14" s="1" t="s">
        <v>4</v>
      </c>
      <c r="C14" s="11">
        <v>79.53</v>
      </c>
    </row>
    <row r="15" spans="1:9" ht="15.6" x14ac:dyDescent="0.3">
      <c r="A15" s="15">
        <v>3</v>
      </c>
      <c r="B15" s="1" t="s">
        <v>5</v>
      </c>
      <c r="C15" s="11">
        <v>78.784999999999997</v>
      </c>
    </row>
    <row r="16" spans="1:9" ht="15.6" x14ac:dyDescent="0.3">
      <c r="A16" s="15">
        <v>4</v>
      </c>
      <c r="B16" s="1" t="s">
        <v>6</v>
      </c>
      <c r="C16" s="11">
        <v>74.355999999999995</v>
      </c>
    </row>
    <row r="17" spans="1:3" ht="15.6" x14ac:dyDescent="0.3">
      <c r="A17" s="15">
        <v>5</v>
      </c>
      <c r="B17" s="1" t="s">
        <v>7</v>
      </c>
      <c r="C17" s="11">
        <v>69.382000000000005</v>
      </c>
    </row>
    <row r="18" spans="1:3" ht="15.6" x14ac:dyDescent="0.3">
      <c r="A18" s="15">
        <v>6</v>
      </c>
      <c r="B18" s="1" t="s">
        <v>8</v>
      </c>
      <c r="C18" s="11">
        <v>67</v>
      </c>
    </row>
    <row r="19" spans="1:3" ht="15.6" x14ac:dyDescent="0.3">
      <c r="A19" s="15">
        <v>7</v>
      </c>
      <c r="B19" s="1" t="s">
        <v>9</v>
      </c>
      <c r="C19" s="11">
        <v>64.649000000000001</v>
      </c>
    </row>
    <row r="20" spans="1:3" ht="15.6" x14ac:dyDescent="0.3">
      <c r="A20" s="15">
        <v>8</v>
      </c>
      <c r="B20" s="1" t="s">
        <v>10</v>
      </c>
      <c r="C20" s="11">
        <v>64.215999999999994</v>
      </c>
    </row>
    <row r="21" spans="1:3" ht="15.6" x14ac:dyDescent="0.3">
      <c r="A21" s="15">
        <v>9</v>
      </c>
      <c r="B21" s="1" t="s">
        <v>11</v>
      </c>
      <c r="C21" s="11">
        <v>62.606000000000002</v>
      </c>
    </row>
    <row r="22" spans="1:3" ht="15.6" x14ac:dyDescent="0.3">
      <c r="A22" s="15">
        <v>10</v>
      </c>
      <c r="B22" s="1" t="s">
        <v>12</v>
      </c>
      <c r="C22" s="16">
        <v>62.606000000000002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країни</vt:lpstr>
      <vt:lpstr>середні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2024-04-18T07:20:10Z</dcterms:modified>
</cp:coreProperties>
</file>