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Виктория\OneDrive\Рабочий стол\"/>
    </mc:Choice>
  </mc:AlternateContent>
  <xr:revisionPtr revIDLastSave="0" documentId="8_{684CC9E1-597A-49AD-AAAF-1A59B76634E8}" xr6:coauthVersionLast="47" xr6:coauthVersionMax="47" xr10:uidLastSave="{00000000-0000-0000-0000-000000000000}"/>
  <bookViews>
    <workbookView xWindow="-104" yWindow="-104" windowWidth="22326" windowHeight="11924" tabRatio="783" xr2:uid="{00000000-000D-0000-FFFF-FFFF00000000}"/>
  </bookViews>
  <sheets>
    <sheet name="PD K, 8" sheetId="7" r:id="rId1"/>
    <sheet name="D dlya grafika 8" sheetId="2" r:id="rId2"/>
    <sheet name="Diagramma 8" sheetId="4" r:id="rId3"/>
    <sheet name="PD K, 9" sheetId="9" r:id="rId4"/>
    <sheet name="D dlya grafika 9" sheetId="5" r:id="rId5"/>
    <sheet name="Diagramma 9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3" i="5"/>
  <c r="G4" i="5"/>
  <c r="G5" i="5"/>
  <c r="G6" i="5"/>
  <c r="G7" i="5"/>
  <c r="G3" i="5"/>
  <c r="E4" i="5"/>
  <c r="E5" i="5"/>
  <c r="E6" i="5"/>
  <c r="E7" i="5"/>
  <c r="E3" i="5"/>
  <c r="C4" i="5"/>
  <c r="C5" i="5"/>
  <c r="C6" i="5"/>
  <c r="C7" i="5"/>
  <c r="C3" i="5"/>
  <c r="I4" i="2"/>
  <c r="I5" i="2"/>
  <c r="I6" i="2"/>
  <c r="I7" i="2"/>
  <c r="I3" i="2"/>
  <c r="G4" i="2"/>
  <c r="G5" i="2"/>
  <c r="G6" i="2"/>
  <c r="G7" i="2"/>
  <c r="G3" i="2"/>
  <c r="E4" i="2"/>
  <c r="E5" i="2"/>
  <c r="E6" i="2"/>
  <c r="E7" i="2"/>
  <c r="C4" i="2"/>
  <c r="C5" i="2"/>
  <c r="C6" i="2"/>
  <c r="C7" i="2"/>
  <c r="E3" i="2"/>
  <c r="C3" i="2"/>
  <c r="AF6" i="9"/>
  <c r="AF5" i="9"/>
  <c r="AF4" i="9"/>
  <c r="AF3" i="9"/>
  <c r="AF30" i="7"/>
  <c r="AF29" i="7"/>
  <c r="AF28" i="7"/>
  <c r="AF27" i="7"/>
  <c r="AF9" i="7"/>
  <c r="AF30" i="9"/>
  <c r="AF29" i="9"/>
  <c r="AF28" i="9"/>
  <c r="AF27" i="9"/>
  <c r="AF36" i="9"/>
  <c r="AF35" i="9"/>
  <c r="AF34" i="9"/>
  <c r="AF33" i="9"/>
  <c r="AF24" i="9"/>
  <c r="AF23" i="9"/>
  <c r="AF22" i="9"/>
  <c r="AF21" i="9"/>
  <c r="AF18" i="9"/>
  <c r="AF17" i="9"/>
  <c r="AF16" i="9"/>
  <c r="AF15" i="9"/>
  <c r="AF12" i="9"/>
  <c r="AF11" i="9"/>
  <c r="AF10" i="9"/>
  <c r="AF9" i="9"/>
  <c r="AF36" i="7"/>
  <c r="AF35" i="7"/>
  <c r="AF34" i="7"/>
  <c r="AF33" i="7"/>
  <c r="AF24" i="7"/>
  <c r="AF23" i="7"/>
  <c r="AF22" i="7"/>
  <c r="AF21" i="7"/>
  <c r="AF18" i="7"/>
  <c r="AF17" i="7"/>
  <c r="AF16" i="7"/>
  <c r="AF15" i="7"/>
  <c r="AF12" i="7"/>
  <c r="AF11" i="7"/>
  <c r="AF10" i="7"/>
  <c r="AF6" i="7"/>
  <c r="AF5" i="7"/>
  <c r="AF4" i="7"/>
  <c r="AF3" i="7"/>
</calcChain>
</file>

<file path=xl/sharedStrings.xml><?xml version="1.0" encoding="utf-8"?>
<sst xmlns="http://schemas.openxmlformats.org/spreadsheetml/2006/main" count="105" uniqueCount="26">
  <si>
    <t>контроль</t>
  </si>
  <si>
    <t>%</t>
  </si>
  <si>
    <t>K500</t>
  </si>
  <si>
    <t>K100</t>
  </si>
  <si>
    <t>K20</t>
  </si>
  <si>
    <t>K5</t>
  </si>
  <si>
    <t>K1</t>
  </si>
  <si>
    <t xml:space="preserve">кількість бічних коренів </t>
  </si>
  <si>
    <t xml:space="preserve">довжина гіпокотиля </t>
  </si>
  <si>
    <t xml:space="preserve">довжина головного кореня </t>
  </si>
  <si>
    <t xml:space="preserve">довжина зони бічного кореня </t>
  </si>
  <si>
    <t>довжина гіпокотиля</t>
  </si>
  <si>
    <r>
      <rPr>
        <b/>
        <sz val="10"/>
        <rFont val="Arial"/>
        <family val="2"/>
        <charset val="204"/>
      </rPr>
      <t xml:space="preserve">2-((7-Cl-Q-4-yl-S) acetic acid 1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</si>
  <si>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>2-((7-Cl-Q-4-yl-S) acetic acid  5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</si>
  <si>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 xml:space="preserve">2-((7-Cl-Q-4-yl-S) acetic acid  20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</si>
  <si>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>2-((7-Cl-Q-4-yl-S) acetic acid 100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</si>
  <si>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>2-((7-Cl-Q-4-yl-S) acetic acid 500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</si>
  <si>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 xml:space="preserve">2-((7-Cl-Q-4-yl-S) acetic acid </t>
    </r>
    <r>
      <rPr>
        <sz val="10"/>
        <rFont val="Arial"/>
        <family val="2"/>
        <charset val="204"/>
      </rPr>
      <t xml:space="preserve"> (сполука 8) </t>
    </r>
  </si>
  <si>
    <r>
      <rPr>
        <b/>
        <sz val="10"/>
        <rFont val="Arial"/>
        <family val="2"/>
        <charset val="204"/>
      </rPr>
      <t xml:space="preserve">2-((7-Cl-Q-4-yl-S) acetic acid </t>
    </r>
    <r>
      <rPr>
        <sz val="10"/>
        <rFont val="Arial"/>
        <family val="2"/>
        <charset val="204"/>
      </rPr>
      <t xml:space="preserve">(сполука 8) </t>
    </r>
  </si>
  <si>
    <r>
      <rPr>
        <b/>
        <sz val="10"/>
        <rFont val="Arial"/>
        <family val="2"/>
        <charset val="204"/>
      </rPr>
      <t xml:space="preserve">2-((7-Cl-Q-4-yl-S) acetic acid </t>
    </r>
    <r>
      <rPr>
        <sz val="10"/>
        <rFont val="Arial"/>
        <family val="2"/>
        <charset val="204"/>
      </rPr>
      <t xml:space="preserve"> (сполука 8) </t>
    </r>
  </si>
  <si>
    <r>
      <rPr>
        <b/>
        <sz val="10"/>
        <rFont val="Arial"/>
        <family val="2"/>
        <charset val="204"/>
      </rPr>
      <t>2-(Q-4-yl-S) acetic acid 1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(сполука 9)</t>
    </r>
  </si>
  <si>
    <r>
      <rPr>
        <b/>
        <sz val="10"/>
        <rFont val="Arial"/>
        <family val="2"/>
        <charset val="204"/>
      </rPr>
      <t xml:space="preserve">2-(Q-4-yl-S) acetic acid 5 </t>
    </r>
    <r>
      <rPr>
        <sz val="10"/>
        <rFont val="Arial"/>
        <family val="2"/>
        <charset val="204"/>
      </rPr>
      <t>(сполука 9)</t>
    </r>
  </si>
  <si>
    <r>
      <rPr>
        <b/>
        <sz val="10"/>
        <rFont val="Arial"/>
        <family val="2"/>
        <charset val="204"/>
      </rPr>
      <t>2-(Q-4-yl-S) acetic acid 20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(сполука 9)</t>
    </r>
  </si>
  <si>
    <r>
      <rPr>
        <b/>
        <sz val="10"/>
        <rFont val="Arial"/>
        <family val="2"/>
        <charset val="204"/>
      </rPr>
      <t>2-(Q-4-yl-S) acetic acid 100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(сполука 9)</t>
    </r>
  </si>
  <si>
    <r>
      <rPr>
        <b/>
        <sz val="10"/>
        <rFont val="Arial"/>
        <family val="2"/>
        <charset val="204"/>
      </rPr>
      <t>2-(Q-4-yl-S) acetic acid 500</t>
    </r>
    <r>
      <rPr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(сполука 9)</t>
    </r>
  </si>
  <si>
    <r>
      <rPr>
        <b/>
        <sz val="10"/>
        <rFont val="Arial"/>
        <family val="2"/>
        <charset val="204"/>
      </rPr>
      <t>2-(Q-4-yl-S) acetic acid</t>
    </r>
    <r>
      <rPr>
        <sz val="10"/>
        <rFont val="Arial"/>
        <family val="2"/>
        <charset val="204"/>
      </rPr>
      <t xml:space="preserve"> (сполука 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</si>
</sst>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shrinkToFit="1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Цитотоксична активність 2-((7-хлорохінолін-4-ілтіо)оцтової кислоти (сполука 8)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'Diagramma 8'!$B$1</c:f>
              <c:strCache>
                <c:ptCount val="1"/>
                <c:pt idx="0">
                  <c:v>довжина гіпокотиля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'Diagramma 8'!$A$2:$A$6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8'!$B$2:$B$6</c:f>
              <c:numCache>
                <c:formatCode>General</c:formatCode>
                <c:ptCount val="5"/>
                <c:pt idx="0">
                  <c:v>33.01</c:v>
                </c:pt>
                <c:pt idx="1">
                  <c:v>61.05</c:v>
                </c:pt>
                <c:pt idx="2">
                  <c:v>-43.28</c:v>
                </c:pt>
                <c:pt idx="3">
                  <c:v>-77.180000000000007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1-48F4-BC3D-44D9878B7927}"/>
            </c:ext>
          </c:extLst>
        </c:ser>
        <c:ser>
          <c:idx val="1"/>
          <c:order val="1"/>
          <c:tx>
            <c:strRef>
              <c:f>'Diagramma 8'!$C$1</c:f>
              <c:strCache>
                <c:ptCount val="1"/>
                <c:pt idx="0">
                  <c:v>довжина головного кореня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'Diagramma 8'!$A$2:$A$6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8'!$C$2:$C$6</c:f>
              <c:numCache>
                <c:formatCode>General</c:formatCode>
                <c:ptCount val="5"/>
                <c:pt idx="0">
                  <c:v>218.49</c:v>
                </c:pt>
                <c:pt idx="1">
                  <c:v>245.17</c:v>
                </c:pt>
                <c:pt idx="2">
                  <c:v>52.93</c:v>
                </c:pt>
                <c:pt idx="3">
                  <c:v>-44.46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1-48F4-BC3D-44D9878B7927}"/>
            </c:ext>
          </c:extLst>
        </c:ser>
        <c:ser>
          <c:idx val="2"/>
          <c:order val="2"/>
          <c:tx>
            <c:strRef>
              <c:f>'Diagramma 8'!$D$1</c:f>
              <c:strCache>
                <c:ptCount val="1"/>
                <c:pt idx="0">
                  <c:v>довжина зони бічного кореня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'Diagramma 8'!$A$2:$A$6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8'!$D$2:$D$6</c:f>
              <c:numCache>
                <c:formatCode>General</c:formatCode>
                <c:ptCount val="5"/>
                <c:pt idx="0">
                  <c:v>69.3</c:v>
                </c:pt>
                <c:pt idx="1">
                  <c:v>97.49</c:v>
                </c:pt>
                <c:pt idx="2">
                  <c:v>-66.23</c:v>
                </c:pt>
                <c:pt idx="3">
                  <c:v>-94.61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1-48F4-BC3D-44D9878B7927}"/>
            </c:ext>
          </c:extLst>
        </c:ser>
        <c:ser>
          <c:idx val="3"/>
          <c:order val="3"/>
          <c:tx>
            <c:strRef>
              <c:f>'Diagramma 8'!$E$1</c:f>
              <c:strCache>
                <c:ptCount val="1"/>
                <c:pt idx="0">
                  <c:v>кількість бічних коренів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'Diagramma 8'!$A$2:$A$6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8'!$E$2:$E$6</c:f>
              <c:numCache>
                <c:formatCode>General</c:formatCode>
                <c:ptCount val="5"/>
                <c:pt idx="0">
                  <c:v>42.23</c:v>
                </c:pt>
                <c:pt idx="1">
                  <c:v>168.4</c:v>
                </c:pt>
                <c:pt idx="2">
                  <c:v>-54.45</c:v>
                </c:pt>
                <c:pt idx="3">
                  <c:v>-86.49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41-48F4-BC3D-44D9878B7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93743"/>
        <c:axId val="1"/>
      </c:lineChart>
      <c:catAx>
        <c:axId val="17524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U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UA"/>
          </a:p>
        </c:txPr>
        <c:crossAx val="17524937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UA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Цитотоксична активність 2-(хінолін-4-ілтіо) оцтової кислоти (сполука 9)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'Diagramma 9'!$B$1</c:f>
              <c:strCache>
                <c:ptCount val="1"/>
                <c:pt idx="0">
                  <c:v>довжина гіпокотиля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'Diagramma 9'!$A$2:$A$6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9'!$B$2:$B$6</c:f>
              <c:numCache>
                <c:formatCode>General</c:formatCode>
                <c:ptCount val="5"/>
                <c:pt idx="0">
                  <c:v>71.010000000000005</c:v>
                </c:pt>
                <c:pt idx="1">
                  <c:v>10.210000000000001</c:v>
                </c:pt>
                <c:pt idx="2">
                  <c:v>65.42</c:v>
                </c:pt>
                <c:pt idx="3">
                  <c:v>-4.2</c:v>
                </c:pt>
                <c:pt idx="4">
                  <c:v>-95.92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E-4B5C-8C9F-5A423486CE88}"/>
            </c:ext>
          </c:extLst>
        </c:ser>
        <c:ser>
          <c:idx val="1"/>
          <c:order val="1"/>
          <c:tx>
            <c:strRef>
              <c:f>'Diagramma 9'!$C$1</c:f>
              <c:strCache>
                <c:ptCount val="1"/>
                <c:pt idx="0">
                  <c:v>довжина головного кореня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'Diagramma 9'!$A$2:$A$6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9'!$C$2:$C$6</c:f>
              <c:numCache>
                <c:formatCode>General</c:formatCode>
                <c:ptCount val="5"/>
                <c:pt idx="0">
                  <c:v>244.81</c:v>
                </c:pt>
                <c:pt idx="1">
                  <c:v>71.900000000000006</c:v>
                </c:pt>
                <c:pt idx="2">
                  <c:v>153.88</c:v>
                </c:pt>
                <c:pt idx="3">
                  <c:v>39.479999999999997</c:v>
                </c:pt>
                <c:pt idx="4">
                  <c:v>-98.99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E-4B5C-8C9F-5A423486CE88}"/>
            </c:ext>
          </c:extLst>
        </c:ser>
        <c:ser>
          <c:idx val="2"/>
          <c:order val="2"/>
          <c:tx>
            <c:strRef>
              <c:f>'Diagramma 9'!$D$1</c:f>
              <c:strCache>
                <c:ptCount val="1"/>
                <c:pt idx="0">
                  <c:v>довжина зони бічного кореня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'Diagramma 9'!$A$2:$A$6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9'!$D$2:$D$6</c:f>
              <c:numCache>
                <c:formatCode>General</c:formatCode>
                <c:ptCount val="5"/>
                <c:pt idx="0">
                  <c:v>34.65</c:v>
                </c:pt>
                <c:pt idx="1">
                  <c:v>14.36</c:v>
                </c:pt>
                <c:pt idx="2">
                  <c:v>27.49</c:v>
                </c:pt>
                <c:pt idx="3">
                  <c:v>-62.3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E-4B5C-8C9F-5A423486CE88}"/>
            </c:ext>
          </c:extLst>
        </c:ser>
        <c:ser>
          <c:idx val="3"/>
          <c:order val="3"/>
          <c:tx>
            <c:strRef>
              <c:f>'Diagramma 9'!$E$1</c:f>
              <c:strCache>
                <c:ptCount val="1"/>
                <c:pt idx="0">
                  <c:v>кількість бічних коренів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'Diagramma 9'!$A$2:$A$6</c:f>
              <c:strCache>
                <c:ptCount val="5"/>
                <c:pt idx="0">
                  <c:v>K1</c:v>
                </c:pt>
                <c:pt idx="1">
                  <c:v>K5</c:v>
                </c:pt>
                <c:pt idx="2">
                  <c:v>K20</c:v>
                </c:pt>
                <c:pt idx="3">
                  <c:v>K100</c:v>
                </c:pt>
                <c:pt idx="4">
                  <c:v>K500</c:v>
                </c:pt>
              </c:strCache>
            </c:strRef>
          </c:cat>
          <c:val>
            <c:numRef>
              <c:f>'Diagramma 9'!$E$2:$E$6</c:f>
              <c:numCache>
                <c:formatCode>General</c:formatCode>
                <c:ptCount val="5"/>
                <c:pt idx="0">
                  <c:v>57.13</c:v>
                </c:pt>
                <c:pt idx="1">
                  <c:v>38.299999999999997</c:v>
                </c:pt>
                <c:pt idx="2">
                  <c:v>58.51</c:v>
                </c:pt>
                <c:pt idx="3">
                  <c:v>-65.209999999999994</c:v>
                </c:pt>
                <c:pt idx="4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E-4B5C-8C9F-5A423486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507471"/>
        <c:axId val="1"/>
      </c:lineChart>
      <c:catAx>
        <c:axId val="175250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UA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UA"/>
          </a:p>
        </c:txPr>
        <c:crossAx val="17525074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ru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UA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519379</xdr:colOff>
          <xdr:row>8</xdr:row>
          <xdr:rowOff>138989</xdr:rowOff>
        </xdr:from>
        <xdr:to>
          <xdr:col>0</xdr:col>
          <xdr:colOff>1565453</xdr:colOff>
          <xdr:row>14</xdr:row>
          <xdr:rowOff>117043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607162</xdr:colOff>
          <xdr:row>7</xdr:row>
          <xdr:rowOff>131674</xdr:rowOff>
        </xdr:from>
        <xdr:to>
          <xdr:col>1</xdr:col>
          <xdr:colOff>899770</xdr:colOff>
          <xdr:row>17</xdr:row>
          <xdr:rowOff>73152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44450</xdr:colOff>
      <xdr:row>6</xdr:row>
      <xdr:rowOff>152400</xdr:rowOff>
    </xdr:from>
    <xdr:to>
      <xdr:col>5</xdr:col>
      <xdr:colOff>57150</xdr:colOff>
      <xdr:row>30</xdr:row>
      <xdr:rowOff>0</xdr:rowOff>
    </xdr:to>
    <xdr:graphicFrame macro="">
      <xdr:nvGraphicFramePr>
        <xdr:cNvPr id="2126" name="Диаграмма 3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0.02392</cdr:x>
      <cdr:y>0.07941</cdr:y>
    </cdr:from>
    <cdr:to>
      <cdr:x>0.9009</cdr:x>
      <cdr:y>0.18656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C810FC1-4E38-4E56-8E69-D0300EF7074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3770" y="299093"/>
          <a:ext cx="4537796" cy="40357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746150</xdr:colOff>
          <xdr:row>8</xdr:row>
          <xdr:rowOff>51206</xdr:rowOff>
        </xdr:from>
        <xdr:to>
          <xdr:col>0</xdr:col>
          <xdr:colOff>1565453</xdr:colOff>
          <xdr:row>14</xdr:row>
          <xdr:rowOff>7315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4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1031443</xdr:colOff>
          <xdr:row>7</xdr:row>
          <xdr:rowOff>51206</xdr:rowOff>
        </xdr:from>
        <xdr:to>
          <xdr:col>1</xdr:col>
          <xdr:colOff>782726</xdr:colOff>
          <xdr:row>15</xdr:row>
          <xdr:rowOff>7315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5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209550</xdr:colOff>
      <xdr:row>7</xdr:row>
      <xdr:rowOff>25400</xdr:rowOff>
    </xdr:from>
    <xdr:to>
      <xdr:col>5</xdr:col>
      <xdr:colOff>6350</xdr:colOff>
      <xdr:row>30</xdr:row>
      <xdr:rowOff>0</xdr:rowOff>
    </xdr:to>
    <xdr:graphicFrame macro="">
      <xdr:nvGraphicFramePr>
        <xdr:cNvPr id="1078" name="Диаграмма 3">
          <a:extLst>
            <a:ext uri="{FF2B5EF4-FFF2-40B4-BE49-F238E27FC236}">
              <a16:creationId xmlns:a16="http://schemas.microsoft.com/office/drawing/2014/main" id="{00000000-0008-0000-05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0.03153</cdr:x>
      <cdr:y>0.07395</cdr:y>
    </cdr:from>
    <cdr:to>
      <cdr:x>0.95373</cdr:x>
      <cdr:y>0.18586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6972098-7B0D-424B-A36E-C0099A04346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66699" y="250394"/>
          <a:ext cx="4875681" cy="3658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="50" zoomScaleNormal="50" workbookViewId="0">
      <selection activeCell="AK31" sqref="AK31"/>
    </sheetView>
  </sheetViews>
  <sheetFormatPr defaultRowHeight="12.7" x14ac:dyDescent="0.25"/>
  <cols>
    <col min="1" max="1" width="41" customWidth="1"/>
    <col min="2" max="8" width="3.33203125" style="4" bestFit="1" customWidth="1"/>
    <col min="9" max="10" width="3.33203125" style="4" customWidth="1"/>
    <col min="11" max="24" width="3.33203125" bestFit="1" customWidth="1"/>
    <col min="25" max="25" width="3.33203125" customWidth="1"/>
    <col min="26" max="31" width="3.33203125" bestFit="1" customWidth="1"/>
  </cols>
  <sheetData>
    <row r="1" spans="1:33" x14ac:dyDescent="0.25">
      <c r="A1" s="1"/>
    </row>
    <row r="2" spans="1:33" x14ac:dyDescent="0.25">
      <c r="A2" s="11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</row>
    <row r="3" spans="1:33" x14ac:dyDescent="0.25">
      <c r="A3" s="10" t="s">
        <v>8</v>
      </c>
      <c r="B3" s="7">
        <v>32</v>
      </c>
      <c r="C3" s="7">
        <v>28</v>
      </c>
      <c r="D3" s="7">
        <v>39</v>
      </c>
      <c r="E3" s="7">
        <v>37</v>
      </c>
      <c r="F3" s="7">
        <v>20</v>
      </c>
      <c r="G3" s="7">
        <v>10</v>
      </c>
      <c r="H3" s="7">
        <v>10</v>
      </c>
      <c r="I3" s="7">
        <v>10</v>
      </c>
      <c r="J3" s="7">
        <v>38</v>
      </c>
      <c r="K3" s="6">
        <v>35</v>
      </c>
      <c r="L3" s="7">
        <v>47</v>
      </c>
      <c r="M3" s="6">
        <v>40</v>
      </c>
      <c r="N3" s="6">
        <v>21</v>
      </c>
      <c r="O3" s="6">
        <v>15</v>
      </c>
      <c r="P3" s="6">
        <v>45</v>
      </c>
      <c r="Q3" s="6">
        <v>40</v>
      </c>
      <c r="R3" s="6">
        <v>40</v>
      </c>
      <c r="S3" s="6">
        <v>32</v>
      </c>
      <c r="T3" s="6">
        <v>24</v>
      </c>
      <c r="U3" s="6">
        <v>10</v>
      </c>
      <c r="V3" s="6">
        <v>32</v>
      </c>
      <c r="W3" s="6">
        <v>23</v>
      </c>
      <c r="X3" s="6">
        <v>45</v>
      </c>
      <c r="Y3" s="6">
        <v>11</v>
      </c>
      <c r="Z3" s="6">
        <v>30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10">
        <f>AVERAGE(B3:AE3)</f>
        <v>23.8</v>
      </c>
      <c r="AG3" s="10">
        <v>23.8</v>
      </c>
    </row>
    <row r="4" spans="1:33" x14ac:dyDescent="0.25">
      <c r="A4" s="10" t="s">
        <v>9</v>
      </c>
      <c r="B4" s="7">
        <v>15</v>
      </c>
      <c r="C4" s="7">
        <v>28</v>
      </c>
      <c r="D4" s="7">
        <v>15</v>
      </c>
      <c r="E4" s="7">
        <v>10</v>
      </c>
      <c r="F4" s="7">
        <v>10</v>
      </c>
      <c r="G4" s="7">
        <v>15</v>
      </c>
      <c r="H4" s="7">
        <v>8</v>
      </c>
      <c r="I4" s="7">
        <v>15</v>
      </c>
      <c r="J4" s="7">
        <v>25</v>
      </c>
      <c r="K4" s="6">
        <v>33</v>
      </c>
      <c r="L4" s="7">
        <v>42</v>
      </c>
      <c r="M4" s="6">
        <v>21</v>
      </c>
      <c r="N4" s="6">
        <v>22</v>
      </c>
      <c r="O4" s="6">
        <v>35</v>
      </c>
      <c r="P4" s="6">
        <v>40</v>
      </c>
      <c r="Q4" s="6">
        <v>30</v>
      </c>
      <c r="R4" s="6">
        <v>25</v>
      </c>
      <c r="S4" s="6">
        <v>41</v>
      </c>
      <c r="T4" s="6">
        <v>5</v>
      </c>
      <c r="U4" s="6">
        <v>16</v>
      </c>
      <c r="V4" s="6">
        <v>10</v>
      </c>
      <c r="W4" s="6">
        <v>6</v>
      </c>
      <c r="X4" s="6">
        <v>5</v>
      </c>
      <c r="Y4" s="6">
        <v>25</v>
      </c>
      <c r="Z4" s="6">
        <v>9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10">
        <f>AVERAGE(B4:AE4)</f>
        <v>16.866666666666667</v>
      </c>
      <c r="AG4" s="10">
        <v>16.87</v>
      </c>
    </row>
    <row r="5" spans="1:33" x14ac:dyDescent="0.25">
      <c r="A5" s="10" t="s">
        <v>10</v>
      </c>
      <c r="B5" s="6">
        <v>0</v>
      </c>
      <c r="C5" s="6">
        <v>3</v>
      </c>
      <c r="D5" s="6">
        <v>4</v>
      </c>
      <c r="E5" s="6">
        <v>2</v>
      </c>
      <c r="F5" s="6">
        <v>1</v>
      </c>
      <c r="G5" s="6">
        <v>3</v>
      </c>
      <c r="H5" s="6">
        <v>7</v>
      </c>
      <c r="I5" s="6">
        <v>4</v>
      </c>
      <c r="J5" s="6">
        <v>9</v>
      </c>
      <c r="K5" s="6">
        <v>15</v>
      </c>
      <c r="L5" s="6">
        <v>15</v>
      </c>
      <c r="M5" s="6">
        <v>9</v>
      </c>
      <c r="N5" s="6">
        <v>12</v>
      </c>
      <c r="O5" s="6">
        <v>8</v>
      </c>
      <c r="P5" s="6">
        <v>16</v>
      </c>
      <c r="Q5" s="6">
        <v>11</v>
      </c>
      <c r="R5" s="6">
        <v>10</v>
      </c>
      <c r="S5" s="6">
        <v>13</v>
      </c>
      <c r="T5" s="6">
        <v>7</v>
      </c>
      <c r="U5" s="6">
        <v>4</v>
      </c>
      <c r="V5" s="6">
        <v>0</v>
      </c>
      <c r="W5" s="6">
        <v>1</v>
      </c>
      <c r="X5" s="6">
        <v>1</v>
      </c>
      <c r="Y5" s="6">
        <v>8</v>
      </c>
      <c r="Z5" s="6">
        <v>4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10">
        <f>AVERAGE(B5:AE5)</f>
        <v>5.5666666666666664</v>
      </c>
      <c r="AG5" s="10">
        <v>5.57</v>
      </c>
    </row>
    <row r="6" spans="1:33" x14ac:dyDescent="0.25">
      <c r="A6" s="10" t="s">
        <v>7</v>
      </c>
      <c r="B6" s="6">
        <v>0</v>
      </c>
      <c r="C6" s="6">
        <v>13</v>
      </c>
      <c r="D6" s="6">
        <v>12</v>
      </c>
      <c r="E6" s="6">
        <v>8</v>
      </c>
      <c r="F6" s="6">
        <v>8</v>
      </c>
      <c r="G6" s="6">
        <v>10</v>
      </c>
      <c r="H6" s="6">
        <v>6</v>
      </c>
      <c r="I6" s="6">
        <v>7</v>
      </c>
      <c r="J6" s="6">
        <v>22</v>
      </c>
      <c r="K6" s="6">
        <v>15</v>
      </c>
      <c r="L6" s="6">
        <v>30</v>
      </c>
      <c r="M6" s="6">
        <v>19</v>
      </c>
      <c r="N6" s="6">
        <v>13</v>
      </c>
      <c r="O6" s="6">
        <v>25</v>
      </c>
      <c r="P6" s="6">
        <v>20</v>
      </c>
      <c r="Q6" s="6">
        <v>15</v>
      </c>
      <c r="R6" s="6">
        <v>9</v>
      </c>
      <c r="S6" s="6">
        <v>13</v>
      </c>
      <c r="T6" s="6">
        <v>5</v>
      </c>
      <c r="U6" s="6">
        <v>7</v>
      </c>
      <c r="V6" s="6">
        <v>0</v>
      </c>
      <c r="W6" s="6">
        <v>2</v>
      </c>
      <c r="X6" s="6">
        <v>5</v>
      </c>
      <c r="Y6" s="6">
        <v>10</v>
      </c>
      <c r="Z6" s="6">
        <v>8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10">
        <f>AVERAGE(B6:AE6)</f>
        <v>9.4</v>
      </c>
      <c r="AG6" s="10">
        <v>9.4</v>
      </c>
    </row>
    <row r="7" spans="1:33" x14ac:dyDescent="0.25">
      <c r="A7" s="1"/>
      <c r="B7" s="6"/>
      <c r="C7" s="6"/>
      <c r="D7" s="6"/>
      <c r="E7" s="6"/>
      <c r="F7" s="6"/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Z7" s="1"/>
      <c r="AA7" s="1"/>
      <c r="AB7" s="1"/>
      <c r="AF7" s="3"/>
      <c r="AG7" s="3"/>
    </row>
    <row r="8" spans="1:33" x14ac:dyDescent="0.25">
      <c r="A8" s="8" t="s">
        <v>12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  <c r="AA8" s="5">
        <v>26</v>
      </c>
      <c r="AB8" s="5">
        <v>27</v>
      </c>
      <c r="AC8" s="5">
        <v>28</v>
      </c>
      <c r="AD8" s="5">
        <v>29</v>
      </c>
      <c r="AE8" s="5">
        <v>30</v>
      </c>
      <c r="AF8" s="3"/>
      <c r="AG8" s="3"/>
    </row>
    <row r="9" spans="1:33" x14ac:dyDescent="0.25">
      <c r="A9" s="10" t="s">
        <v>8</v>
      </c>
      <c r="B9" s="6">
        <v>44</v>
      </c>
      <c r="C9" s="6">
        <v>41</v>
      </c>
      <c r="D9" s="6">
        <v>46</v>
      </c>
      <c r="E9" s="6">
        <v>39</v>
      </c>
      <c r="F9" s="6">
        <v>44</v>
      </c>
      <c r="G9" s="6">
        <v>40</v>
      </c>
      <c r="H9" s="6">
        <v>29</v>
      </c>
      <c r="I9" s="6">
        <v>29</v>
      </c>
      <c r="J9" s="6">
        <v>30</v>
      </c>
      <c r="K9" s="9">
        <v>29</v>
      </c>
      <c r="L9" s="9">
        <v>30</v>
      </c>
      <c r="M9" s="9">
        <v>29</v>
      </c>
      <c r="N9" s="9">
        <v>23</v>
      </c>
      <c r="O9" s="9">
        <v>32</v>
      </c>
      <c r="P9" s="9">
        <v>25</v>
      </c>
      <c r="Q9" s="9">
        <v>16</v>
      </c>
      <c r="R9" s="9">
        <v>52</v>
      </c>
      <c r="S9" s="9">
        <v>49</v>
      </c>
      <c r="T9" s="9">
        <v>41</v>
      </c>
      <c r="U9" s="9">
        <v>42</v>
      </c>
      <c r="V9" s="9">
        <v>45</v>
      </c>
      <c r="W9" s="9">
        <v>42</v>
      </c>
      <c r="X9" s="9">
        <v>33</v>
      </c>
      <c r="Y9" s="9">
        <v>33</v>
      </c>
      <c r="Z9" s="9">
        <v>29</v>
      </c>
      <c r="AA9" s="9">
        <v>18</v>
      </c>
      <c r="AB9" s="9">
        <v>25</v>
      </c>
      <c r="AC9" s="9">
        <v>20</v>
      </c>
      <c r="AD9" s="6">
        <v>16</v>
      </c>
      <c r="AE9" s="6">
        <v>0</v>
      </c>
      <c r="AF9" s="10">
        <f>AVERAGE(B9:AE9)</f>
        <v>32.366666666666667</v>
      </c>
      <c r="AG9" s="10">
        <v>32.369999999999997</v>
      </c>
    </row>
    <row r="10" spans="1:33" x14ac:dyDescent="0.25">
      <c r="A10" s="10" t="s">
        <v>9</v>
      </c>
      <c r="B10" s="6">
        <v>41</v>
      </c>
      <c r="C10" s="6">
        <v>67</v>
      </c>
      <c r="D10" s="6">
        <v>72</v>
      </c>
      <c r="E10" s="6">
        <v>57</v>
      </c>
      <c r="F10" s="6">
        <v>63</v>
      </c>
      <c r="G10" s="6">
        <v>82</v>
      </c>
      <c r="H10" s="6">
        <v>38</v>
      </c>
      <c r="I10" s="6">
        <v>55</v>
      </c>
      <c r="J10" s="6">
        <v>58</v>
      </c>
      <c r="K10" s="9">
        <v>51</v>
      </c>
      <c r="L10" s="9">
        <v>45</v>
      </c>
      <c r="M10" s="9">
        <v>58</v>
      </c>
      <c r="N10" s="9">
        <v>15</v>
      </c>
      <c r="O10" s="9">
        <v>40</v>
      </c>
      <c r="P10" s="9">
        <v>56</v>
      </c>
      <c r="Q10" s="9">
        <v>40</v>
      </c>
      <c r="R10" s="9">
        <v>74</v>
      </c>
      <c r="S10" s="9">
        <v>75</v>
      </c>
      <c r="T10" s="9">
        <v>69</v>
      </c>
      <c r="U10" s="9">
        <v>67</v>
      </c>
      <c r="V10" s="9">
        <v>77</v>
      </c>
      <c r="W10" s="9">
        <v>50</v>
      </c>
      <c r="X10" s="9">
        <v>64</v>
      </c>
      <c r="Y10" s="9">
        <v>54</v>
      </c>
      <c r="Z10" s="9">
        <v>58</v>
      </c>
      <c r="AA10" s="9">
        <v>46</v>
      </c>
      <c r="AB10" s="9">
        <v>59</v>
      </c>
      <c r="AC10" s="9">
        <v>30</v>
      </c>
      <c r="AD10" s="6">
        <v>51</v>
      </c>
      <c r="AE10" s="6">
        <v>0</v>
      </c>
      <c r="AF10" s="10">
        <f>AVERAGE(B10:AE10)</f>
        <v>53.733333333333334</v>
      </c>
      <c r="AG10" s="10">
        <v>53.73</v>
      </c>
    </row>
    <row r="11" spans="1:33" x14ac:dyDescent="0.25">
      <c r="A11" s="10" t="s">
        <v>10</v>
      </c>
      <c r="B11" s="6">
        <v>13</v>
      </c>
      <c r="C11" s="6">
        <v>14</v>
      </c>
      <c r="D11" s="6">
        <v>11</v>
      </c>
      <c r="E11" s="6">
        <v>13</v>
      </c>
      <c r="F11" s="6">
        <v>11</v>
      </c>
      <c r="G11" s="6">
        <v>8</v>
      </c>
      <c r="H11" s="6">
        <v>11</v>
      </c>
      <c r="I11" s="6">
        <v>10</v>
      </c>
      <c r="J11" s="6">
        <v>6</v>
      </c>
      <c r="K11" s="9">
        <v>7</v>
      </c>
      <c r="L11" s="9">
        <v>13</v>
      </c>
      <c r="M11" s="9">
        <v>11</v>
      </c>
      <c r="N11" s="9">
        <v>9</v>
      </c>
      <c r="O11" s="9">
        <v>9</v>
      </c>
      <c r="P11" s="9">
        <v>11</v>
      </c>
      <c r="Q11" s="9">
        <v>8</v>
      </c>
      <c r="R11" s="9">
        <v>7</v>
      </c>
      <c r="S11" s="9">
        <v>11</v>
      </c>
      <c r="T11" s="9">
        <v>10</v>
      </c>
      <c r="U11" s="9">
        <v>9</v>
      </c>
      <c r="V11" s="9">
        <v>7</v>
      </c>
      <c r="W11" s="9">
        <v>8</v>
      </c>
      <c r="X11" s="9">
        <v>13</v>
      </c>
      <c r="Y11" s="9">
        <v>14</v>
      </c>
      <c r="Z11" s="9">
        <v>9</v>
      </c>
      <c r="AA11" s="9">
        <v>7</v>
      </c>
      <c r="AB11" s="9">
        <v>10</v>
      </c>
      <c r="AC11" s="9">
        <v>8</v>
      </c>
      <c r="AD11" s="6">
        <v>5</v>
      </c>
      <c r="AE11" s="6">
        <v>0</v>
      </c>
      <c r="AF11" s="10">
        <f>AVERAGE(B11:AE11)</f>
        <v>9.4333333333333336</v>
      </c>
      <c r="AG11" s="10">
        <v>9.43</v>
      </c>
    </row>
    <row r="12" spans="1:33" x14ac:dyDescent="0.25">
      <c r="A12" s="10" t="s">
        <v>7</v>
      </c>
      <c r="B12" s="6">
        <v>16</v>
      </c>
      <c r="C12" s="6">
        <v>22</v>
      </c>
      <c r="D12" s="6">
        <v>19</v>
      </c>
      <c r="E12" s="6">
        <v>13</v>
      </c>
      <c r="F12" s="6">
        <v>8</v>
      </c>
      <c r="G12" s="6">
        <v>15</v>
      </c>
      <c r="H12" s="6">
        <v>10</v>
      </c>
      <c r="I12" s="6">
        <v>13</v>
      </c>
      <c r="J12" s="6">
        <v>7</v>
      </c>
      <c r="K12" s="9">
        <v>7</v>
      </c>
      <c r="L12" s="9">
        <v>19</v>
      </c>
      <c r="M12" s="9">
        <v>11</v>
      </c>
      <c r="N12" s="9">
        <v>19</v>
      </c>
      <c r="O12" s="9">
        <v>6</v>
      </c>
      <c r="P12" s="9">
        <v>13</v>
      </c>
      <c r="Q12" s="9">
        <v>5</v>
      </c>
      <c r="R12" s="9">
        <v>15</v>
      </c>
      <c r="S12" s="9">
        <v>20</v>
      </c>
      <c r="T12" s="9">
        <v>10</v>
      </c>
      <c r="U12" s="9">
        <v>28</v>
      </c>
      <c r="V12" s="9">
        <v>25</v>
      </c>
      <c r="W12" s="9">
        <v>14</v>
      </c>
      <c r="X12" s="9">
        <v>17</v>
      </c>
      <c r="Y12" s="9">
        <v>19</v>
      </c>
      <c r="Z12" s="9">
        <v>11</v>
      </c>
      <c r="AA12" s="9">
        <v>13</v>
      </c>
      <c r="AB12" s="9">
        <v>11</v>
      </c>
      <c r="AC12" s="9">
        <v>10</v>
      </c>
      <c r="AD12" s="6">
        <v>5</v>
      </c>
      <c r="AE12" s="6">
        <v>0</v>
      </c>
      <c r="AF12" s="10">
        <f>AVERAGE(B12:AE12)</f>
        <v>13.366666666666667</v>
      </c>
      <c r="AG12" s="10">
        <v>13.37</v>
      </c>
    </row>
    <row r="13" spans="1:33" x14ac:dyDescent="0.25">
      <c r="A13" s="1"/>
      <c r="B13" s="6"/>
      <c r="C13" s="6"/>
      <c r="D13" s="6"/>
      <c r="E13" s="6"/>
      <c r="F13" s="6"/>
      <c r="G13" s="6"/>
      <c r="H13" s="6"/>
      <c r="I13" s="6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Z13" s="1"/>
      <c r="AA13" s="1"/>
      <c r="AB13" s="1"/>
    </row>
    <row r="14" spans="1:33" x14ac:dyDescent="0.25">
      <c r="A14" s="8" t="s">
        <v>13</v>
      </c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  <c r="P14" s="5">
        <v>15</v>
      </c>
      <c r="Q14" s="5">
        <v>16</v>
      </c>
      <c r="R14" s="5">
        <v>17</v>
      </c>
      <c r="S14" s="5">
        <v>18</v>
      </c>
      <c r="T14" s="5">
        <v>19</v>
      </c>
      <c r="U14" s="5">
        <v>20</v>
      </c>
      <c r="V14" s="5">
        <v>21</v>
      </c>
      <c r="W14" s="5">
        <v>22</v>
      </c>
      <c r="X14" s="5">
        <v>23</v>
      </c>
      <c r="Y14" s="5">
        <v>24</v>
      </c>
      <c r="Z14" s="5">
        <v>25</v>
      </c>
      <c r="AA14" s="5">
        <v>26</v>
      </c>
      <c r="AB14" s="5">
        <v>27</v>
      </c>
      <c r="AC14" s="5">
        <v>28</v>
      </c>
      <c r="AD14" s="5">
        <v>29</v>
      </c>
      <c r="AE14" s="5">
        <v>30</v>
      </c>
      <c r="AF14" s="3"/>
      <c r="AG14" s="3"/>
    </row>
    <row r="15" spans="1:33" x14ac:dyDescent="0.25">
      <c r="A15" s="10" t="s">
        <v>8</v>
      </c>
      <c r="B15" s="6">
        <v>40</v>
      </c>
      <c r="C15" s="6">
        <v>32</v>
      </c>
      <c r="D15" s="4">
        <v>24</v>
      </c>
      <c r="E15" s="6">
        <v>35</v>
      </c>
      <c r="F15" s="6">
        <v>50</v>
      </c>
      <c r="G15" s="6">
        <v>40</v>
      </c>
      <c r="H15" s="6">
        <v>32</v>
      </c>
      <c r="I15" s="6">
        <v>39</v>
      </c>
      <c r="J15" s="6">
        <v>45</v>
      </c>
      <c r="K15" s="6">
        <v>30</v>
      </c>
      <c r="L15" s="6">
        <v>40</v>
      </c>
      <c r="M15" s="6">
        <v>40</v>
      </c>
      <c r="N15" s="6">
        <v>45</v>
      </c>
      <c r="O15" s="6">
        <v>25</v>
      </c>
      <c r="P15" s="6">
        <v>28</v>
      </c>
      <c r="Q15" s="6">
        <v>44</v>
      </c>
      <c r="R15" s="6">
        <v>44</v>
      </c>
      <c r="S15" s="6">
        <v>44</v>
      </c>
      <c r="T15" s="6">
        <v>36</v>
      </c>
      <c r="U15" s="6">
        <v>30</v>
      </c>
      <c r="V15" s="6">
        <v>50</v>
      </c>
      <c r="W15" s="6">
        <v>30</v>
      </c>
      <c r="X15" s="6">
        <v>56</v>
      </c>
      <c r="Y15" s="6">
        <v>44</v>
      </c>
      <c r="Z15" s="6">
        <v>23</v>
      </c>
      <c r="AA15" s="6">
        <v>50</v>
      </c>
      <c r="AB15" s="6">
        <v>43</v>
      </c>
      <c r="AC15" s="3">
        <v>58</v>
      </c>
      <c r="AD15" s="3">
        <v>22</v>
      </c>
      <c r="AE15" s="3">
        <v>31</v>
      </c>
      <c r="AF15" s="10">
        <f>AVERAGE(B15:AE15)</f>
        <v>38.333333333333336</v>
      </c>
      <c r="AG15" s="10">
        <v>38.33</v>
      </c>
    </row>
    <row r="16" spans="1:33" x14ac:dyDescent="0.25">
      <c r="A16" s="10" t="s">
        <v>9</v>
      </c>
      <c r="B16" s="6">
        <v>40</v>
      </c>
      <c r="C16" s="6">
        <v>75</v>
      </c>
      <c r="D16" s="4">
        <v>100</v>
      </c>
      <c r="E16" s="6">
        <v>30</v>
      </c>
      <c r="F16" s="6">
        <v>80</v>
      </c>
      <c r="G16" s="6">
        <v>89</v>
      </c>
      <c r="H16" s="6">
        <v>70</v>
      </c>
      <c r="I16" s="6">
        <v>70</v>
      </c>
      <c r="J16" s="6">
        <v>55</v>
      </c>
      <c r="K16" s="6">
        <v>65</v>
      </c>
      <c r="L16" s="6">
        <v>25</v>
      </c>
      <c r="M16" s="6">
        <v>45</v>
      </c>
      <c r="N16" s="6">
        <v>28</v>
      </c>
      <c r="O16" s="6">
        <v>70</v>
      </c>
      <c r="P16" s="6">
        <v>30</v>
      </c>
      <c r="Q16" s="6">
        <v>60</v>
      </c>
      <c r="R16" s="6">
        <v>52</v>
      </c>
      <c r="S16" s="6">
        <v>60</v>
      </c>
      <c r="T16" s="6">
        <v>45</v>
      </c>
      <c r="U16" s="6">
        <v>55</v>
      </c>
      <c r="V16" s="6">
        <v>40</v>
      </c>
      <c r="W16" s="6">
        <v>58</v>
      </c>
      <c r="X16" s="6">
        <v>80</v>
      </c>
      <c r="Y16" s="6">
        <v>80</v>
      </c>
      <c r="Z16" s="6">
        <v>35</v>
      </c>
      <c r="AA16" s="6">
        <v>90</v>
      </c>
      <c r="AB16" s="6">
        <v>65</v>
      </c>
      <c r="AC16" s="3">
        <v>60</v>
      </c>
      <c r="AD16" s="3">
        <v>50</v>
      </c>
      <c r="AE16" s="3">
        <v>45</v>
      </c>
      <c r="AF16" s="10">
        <f>AVERAGE(B16:AE16)</f>
        <v>58.233333333333334</v>
      </c>
      <c r="AG16" s="10">
        <v>58.23</v>
      </c>
    </row>
    <row r="17" spans="1:33" x14ac:dyDescent="0.25">
      <c r="A17" s="10" t="s">
        <v>10</v>
      </c>
      <c r="B17" s="6">
        <v>12</v>
      </c>
      <c r="C17" s="6">
        <v>11</v>
      </c>
      <c r="D17" s="4">
        <v>13</v>
      </c>
      <c r="E17" s="6">
        <v>11</v>
      </c>
      <c r="F17" s="6">
        <v>14</v>
      </c>
      <c r="G17" s="6">
        <v>11</v>
      </c>
      <c r="H17" s="6">
        <v>14</v>
      </c>
      <c r="I17" s="6">
        <v>8</v>
      </c>
      <c r="J17" s="6">
        <v>8</v>
      </c>
      <c r="K17" s="6">
        <v>12</v>
      </c>
      <c r="L17" s="6">
        <v>16</v>
      </c>
      <c r="M17" s="6">
        <v>21</v>
      </c>
      <c r="N17" s="6">
        <v>11</v>
      </c>
      <c r="O17" s="6">
        <v>8</v>
      </c>
      <c r="P17" s="6">
        <v>9</v>
      </c>
      <c r="Q17" s="6">
        <v>11</v>
      </c>
      <c r="R17" s="6">
        <v>13</v>
      </c>
      <c r="S17" s="6">
        <v>12</v>
      </c>
      <c r="T17" s="6">
        <v>15</v>
      </c>
      <c r="U17" s="6">
        <v>10</v>
      </c>
      <c r="V17" s="6">
        <v>13</v>
      </c>
      <c r="W17" s="6">
        <v>9</v>
      </c>
      <c r="X17" s="6">
        <v>10</v>
      </c>
      <c r="Y17" s="6">
        <v>10</v>
      </c>
      <c r="Z17" s="6">
        <v>4</v>
      </c>
      <c r="AA17" s="6">
        <v>13</v>
      </c>
      <c r="AB17" s="6">
        <v>9</v>
      </c>
      <c r="AC17" s="3">
        <v>11</v>
      </c>
      <c r="AD17" s="3">
        <v>6</v>
      </c>
      <c r="AE17" s="3">
        <v>5</v>
      </c>
      <c r="AF17" s="10">
        <f>AVERAGE(B17:AE17)</f>
        <v>11</v>
      </c>
      <c r="AG17" s="10">
        <v>11</v>
      </c>
    </row>
    <row r="18" spans="1:33" x14ac:dyDescent="0.25">
      <c r="A18" s="10" t="s">
        <v>7</v>
      </c>
      <c r="B18" s="6">
        <v>24</v>
      </c>
      <c r="C18" s="6">
        <v>36</v>
      </c>
      <c r="D18" s="4">
        <v>37</v>
      </c>
      <c r="E18" s="6">
        <v>29</v>
      </c>
      <c r="F18" s="6">
        <v>36</v>
      </c>
      <c r="G18" s="6">
        <v>25</v>
      </c>
      <c r="H18" s="6">
        <v>30</v>
      </c>
      <c r="I18" s="6">
        <v>20</v>
      </c>
      <c r="J18" s="6">
        <v>25</v>
      </c>
      <c r="K18" s="6">
        <v>18</v>
      </c>
      <c r="L18" s="6">
        <v>23</v>
      </c>
      <c r="M18" s="6">
        <v>27</v>
      </c>
      <c r="N18" s="6">
        <v>10</v>
      </c>
      <c r="O18" s="6">
        <v>16</v>
      </c>
      <c r="P18" s="6">
        <v>15</v>
      </c>
      <c r="Q18" s="6">
        <v>24</v>
      </c>
      <c r="R18" s="6">
        <v>36</v>
      </c>
      <c r="S18" s="6">
        <v>28</v>
      </c>
      <c r="T18" s="6">
        <v>21</v>
      </c>
      <c r="U18" s="6">
        <v>17</v>
      </c>
      <c r="V18" s="6">
        <v>25</v>
      </c>
      <c r="W18" s="6">
        <v>25</v>
      </c>
      <c r="X18" s="6">
        <v>35</v>
      </c>
      <c r="Y18" s="6">
        <v>17</v>
      </c>
      <c r="Z18" s="6">
        <v>10</v>
      </c>
      <c r="AA18" s="6">
        <v>50</v>
      </c>
      <c r="AB18" s="6">
        <v>35</v>
      </c>
      <c r="AC18" s="3">
        <v>30</v>
      </c>
      <c r="AD18" s="3">
        <v>24</v>
      </c>
      <c r="AE18" s="3">
        <v>9</v>
      </c>
      <c r="AF18" s="10">
        <f>AVERAGE(B18:AE18)</f>
        <v>25.233333333333334</v>
      </c>
      <c r="AG18" s="10">
        <v>25.23</v>
      </c>
    </row>
    <row r="19" spans="1:33" x14ac:dyDescent="0.25">
      <c r="A19" s="1"/>
      <c r="B19" s="6"/>
      <c r="C19" s="6"/>
      <c r="D19" s="6"/>
      <c r="E19" s="6"/>
      <c r="F19" s="6"/>
      <c r="G19" s="6"/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Z19" s="1"/>
      <c r="AA19" s="1"/>
      <c r="AB19" s="1"/>
    </row>
    <row r="20" spans="1:33" x14ac:dyDescent="0.25">
      <c r="A20" s="8" t="s">
        <v>14</v>
      </c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  <c r="P20" s="5">
        <v>15</v>
      </c>
      <c r="Q20" s="5">
        <v>16</v>
      </c>
      <c r="R20" s="5">
        <v>17</v>
      </c>
      <c r="S20" s="5">
        <v>18</v>
      </c>
      <c r="T20" s="5">
        <v>19</v>
      </c>
      <c r="U20" s="5">
        <v>20</v>
      </c>
      <c r="V20" s="5">
        <v>21</v>
      </c>
      <c r="W20" s="5">
        <v>22</v>
      </c>
      <c r="X20" s="5">
        <v>23</v>
      </c>
      <c r="Y20" s="5">
        <v>24</v>
      </c>
      <c r="Z20" s="5">
        <v>25</v>
      </c>
      <c r="AA20" s="5">
        <v>26</v>
      </c>
      <c r="AB20" s="5">
        <v>27</v>
      </c>
      <c r="AC20" s="5">
        <v>28</v>
      </c>
      <c r="AD20" s="5">
        <v>29</v>
      </c>
      <c r="AE20" s="5">
        <v>30</v>
      </c>
      <c r="AF20" s="3"/>
      <c r="AG20" s="3"/>
    </row>
    <row r="21" spans="1:33" x14ac:dyDescent="0.25">
      <c r="A21" s="10" t="s">
        <v>8</v>
      </c>
      <c r="B21" s="6">
        <v>21</v>
      </c>
      <c r="C21" s="6">
        <v>19</v>
      </c>
      <c r="D21" s="6">
        <v>19</v>
      </c>
      <c r="E21" s="6">
        <v>10</v>
      </c>
      <c r="F21" s="6">
        <v>48</v>
      </c>
      <c r="G21" s="6">
        <v>31</v>
      </c>
      <c r="H21" s="6">
        <v>15</v>
      </c>
      <c r="I21" s="6">
        <v>10</v>
      </c>
      <c r="J21" s="6">
        <v>10</v>
      </c>
      <c r="K21" s="6">
        <v>5</v>
      </c>
      <c r="L21" s="6">
        <v>15</v>
      </c>
      <c r="M21" s="6">
        <v>33</v>
      </c>
      <c r="N21" s="6">
        <v>23</v>
      </c>
      <c r="O21" s="6">
        <v>19</v>
      </c>
      <c r="P21" s="6">
        <v>26</v>
      </c>
      <c r="Q21" s="6">
        <v>22</v>
      </c>
      <c r="R21" s="6">
        <v>19</v>
      </c>
      <c r="S21" s="6">
        <v>10</v>
      </c>
      <c r="T21" s="6">
        <v>10</v>
      </c>
      <c r="U21" s="6">
        <v>10</v>
      </c>
      <c r="V21" s="6">
        <v>10</v>
      </c>
      <c r="W21" s="6">
        <v>10</v>
      </c>
      <c r="X21" s="6">
        <v>10</v>
      </c>
      <c r="Y21" s="6">
        <v>0</v>
      </c>
      <c r="Z21" s="6">
        <v>0</v>
      </c>
      <c r="AA21" s="6">
        <v>0</v>
      </c>
      <c r="AB21" s="6">
        <v>0</v>
      </c>
      <c r="AC21" s="3">
        <v>0</v>
      </c>
      <c r="AD21" s="3">
        <v>0</v>
      </c>
      <c r="AE21" s="3">
        <v>0</v>
      </c>
      <c r="AF21" s="10">
        <f>AVERAGE(B21:AE21)</f>
        <v>13.5</v>
      </c>
      <c r="AG21" s="10">
        <v>13.5</v>
      </c>
    </row>
    <row r="22" spans="1:33" x14ac:dyDescent="0.25">
      <c r="A22" s="10" t="s">
        <v>9</v>
      </c>
      <c r="B22" s="6">
        <v>45</v>
      </c>
      <c r="C22" s="6">
        <v>44</v>
      </c>
      <c r="D22" s="6">
        <v>33</v>
      </c>
      <c r="E22" s="6">
        <v>25</v>
      </c>
      <c r="F22" s="6">
        <v>66</v>
      </c>
      <c r="G22" s="6">
        <v>41</v>
      </c>
      <c r="H22" s="6">
        <v>40</v>
      </c>
      <c r="I22" s="6">
        <v>35</v>
      </c>
      <c r="J22" s="6">
        <v>15</v>
      </c>
      <c r="K22" s="6">
        <v>15</v>
      </c>
      <c r="L22" s="6">
        <v>20</v>
      </c>
      <c r="M22" s="6">
        <v>36</v>
      </c>
      <c r="N22" s="6">
        <v>41</v>
      </c>
      <c r="O22" s="6">
        <v>39</v>
      </c>
      <c r="P22" s="6">
        <v>45</v>
      </c>
      <c r="Q22" s="6">
        <v>33</v>
      </c>
      <c r="R22" s="6">
        <v>43</v>
      </c>
      <c r="S22" s="6">
        <v>38</v>
      </c>
      <c r="T22" s="6">
        <v>35</v>
      </c>
      <c r="U22" s="6">
        <v>40</v>
      </c>
      <c r="V22" s="6">
        <v>20</v>
      </c>
      <c r="W22" s="6">
        <v>25</v>
      </c>
      <c r="X22" s="6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10">
        <f>AVERAGE(B22:AE22)</f>
        <v>25.8</v>
      </c>
      <c r="AG22" s="10">
        <v>25.8</v>
      </c>
    </row>
    <row r="23" spans="1:33" x14ac:dyDescent="0.25">
      <c r="A23" s="10" t="s">
        <v>10</v>
      </c>
      <c r="B23" s="6">
        <v>9</v>
      </c>
      <c r="C23" s="6">
        <v>4</v>
      </c>
      <c r="D23" s="6">
        <v>4</v>
      </c>
      <c r="E23" s="6">
        <v>0</v>
      </c>
      <c r="F23" s="6">
        <v>3</v>
      </c>
      <c r="G23" s="6">
        <v>7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6">
        <v>11</v>
      </c>
      <c r="N23" s="6">
        <v>4</v>
      </c>
      <c r="O23" s="6">
        <v>0</v>
      </c>
      <c r="P23" s="6">
        <v>5</v>
      </c>
      <c r="Q23" s="6">
        <v>2</v>
      </c>
      <c r="R23" s="6">
        <v>3</v>
      </c>
      <c r="S23" s="6">
        <v>0</v>
      </c>
      <c r="T23" s="6">
        <v>2</v>
      </c>
      <c r="U23" s="6">
        <v>0</v>
      </c>
      <c r="V23" s="6">
        <v>0</v>
      </c>
      <c r="W23" s="6">
        <v>0</v>
      </c>
      <c r="X23" s="6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10">
        <f>AVERAGE(B23:AE23)</f>
        <v>1.8666666666666667</v>
      </c>
      <c r="AG23" s="10">
        <v>1.87</v>
      </c>
    </row>
    <row r="24" spans="1:33" x14ac:dyDescent="0.25">
      <c r="A24" s="10" t="s">
        <v>7</v>
      </c>
      <c r="B24" s="6">
        <v>15</v>
      </c>
      <c r="C24" s="6">
        <v>5</v>
      </c>
      <c r="D24" s="6">
        <v>5</v>
      </c>
      <c r="E24" s="6">
        <v>0</v>
      </c>
      <c r="F24" s="6">
        <v>30</v>
      </c>
      <c r="G24" s="6">
        <v>10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18</v>
      </c>
      <c r="N24" s="6">
        <v>10</v>
      </c>
      <c r="O24" s="6">
        <v>0</v>
      </c>
      <c r="P24" s="6">
        <v>13</v>
      </c>
      <c r="Q24" s="6">
        <v>3</v>
      </c>
      <c r="R24" s="6">
        <v>10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10">
        <f>AVERAGE(B24:AE24)</f>
        <v>4</v>
      </c>
      <c r="AG24" s="10">
        <v>4</v>
      </c>
    </row>
    <row r="25" spans="1:33" x14ac:dyDescent="0.25">
      <c r="A25" s="1"/>
      <c r="B25" s="6"/>
      <c r="C25" s="6"/>
      <c r="D25" s="6"/>
      <c r="E25" s="6"/>
      <c r="F25" s="6"/>
      <c r="G25" s="6"/>
      <c r="H25" s="6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Z25" s="1"/>
      <c r="AA25" s="1"/>
      <c r="AB25" s="1"/>
    </row>
    <row r="26" spans="1:33" x14ac:dyDescent="0.25">
      <c r="A26" s="13" t="s">
        <v>15</v>
      </c>
      <c r="B26" s="5">
        <v>1</v>
      </c>
      <c r="C26" s="5">
        <v>2</v>
      </c>
      <c r="D26" s="5">
        <v>3</v>
      </c>
      <c r="E26" s="5">
        <v>4</v>
      </c>
      <c r="F26" s="5">
        <v>5</v>
      </c>
      <c r="G26" s="5">
        <v>6</v>
      </c>
      <c r="H26" s="5">
        <v>7</v>
      </c>
      <c r="I26" s="5">
        <v>8</v>
      </c>
      <c r="J26" s="5">
        <v>9</v>
      </c>
      <c r="K26" s="5">
        <v>10</v>
      </c>
      <c r="L26" s="5">
        <v>11</v>
      </c>
      <c r="M26" s="5">
        <v>12</v>
      </c>
      <c r="N26" s="5">
        <v>13</v>
      </c>
      <c r="O26" s="5">
        <v>14</v>
      </c>
      <c r="P26" s="5">
        <v>15</v>
      </c>
      <c r="Q26" s="5">
        <v>16</v>
      </c>
      <c r="R26" s="5">
        <v>17</v>
      </c>
      <c r="S26" s="5">
        <v>18</v>
      </c>
      <c r="T26" s="5">
        <v>19</v>
      </c>
      <c r="U26" s="5">
        <v>20</v>
      </c>
      <c r="V26" s="5">
        <v>21</v>
      </c>
      <c r="W26" s="5">
        <v>22</v>
      </c>
      <c r="X26" s="5">
        <v>23</v>
      </c>
      <c r="Y26" s="5">
        <v>24</v>
      </c>
      <c r="Z26" s="5">
        <v>25</v>
      </c>
      <c r="AA26" s="5">
        <v>26</v>
      </c>
      <c r="AB26" s="5">
        <v>27</v>
      </c>
      <c r="AC26" s="5">
        <v>28</v>
      </c>
      <c r="AD26" s="5">
        <v>29</v>
      </c>
      <c r="AE26" s="5">
        <v>30</v>
      </c>
      <c r="AF26" s="3"/>
      <c r="AG26" s="3"/>
    </row>
    <row r="27" spans="1:33" x14ac:dyDescent="0.25">
      <c r="A27" s="12" t="s">
        <v>8</v>
      </c>
      <c r="B27" s="6">
        <v>14</v>
      </c>
      <c r="C27" s="6">
        <v>6</v>
      </c>
      <c r="D27" s="6">
        <v>24</v>
      </c>
      <c r="E27" s="6">
        <v>9</v>
      </c>
      <c r="F27" s="6">
        <v>11</v>
      </c>
      <c r="G27" s="6">
        <v>12</v>
      </c>
      <c r="H27" s="6">
        <v>15</v>
      </c>
      <c r="I27" s="6">
        <v>12</v>
      </c>
      <c r="J27" s="6">
        <v>12</v>
      </c>
      <c r="K27" s="6">
        <v>7</v>
      </c>
      <c r="L27" s="6">
        <v>7</v>
      </c>
      <c r="M27" s="6">
        <v>6</v>
      </c>
      <c r="N27" s="6">
        <v>7</v>
      </c>
      <c r="O27" s="6">
        <v>7</v>
      </c>
      <c r="P27" s="6">
        <v>7</v>
      </c>
      <c r="Q27" s="6">
        <v>7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10">
        <f>AVERAGE(B27:AE27)</f>
        <v>5.4333333333333336</v>
      </c>
      <c r="AG27" s="10">
        <v>5.43</v>
      </c>
    </row>
    <row r="28" spans="1:33" x14ac:dyDescent="0.25">
      <c r="A28" s="12" t="s">
        <v>9</v>
      </c>
      <c r="B28" s="6">
        <v>15</v>
      </c>
      <c r="C28" s="6">
        <v>16</v>
      </c>
      <c r="D28" s="6">
        <v>20</v>
      </c>
      <c r="E28" s="6">
        <v>22</v>
      </c>
      <c r="F28" s="6">
        <v>32</v>
      </c>
      <c r="G28" s="6">
        <v>32</v>
      </c>
      <c r="H28" s="6">
        <v>37</v>
      </c>
      <c r="I28" s="6">
        <v>16</v>
      </c>
      <c r="J28" s="6">
        <v>7</v>
      </c>
      <c r="K28" s="6">
        <v>15</v>
      </c>
      <c r="L28" s="6">
        <v>20</v>
      </c>
      <c r="M28" s="6">
        <v>10</v>
      </c>
      <c r="N28" s="6">
        <v>10</v>
      </c>
      <c r="O28" s="6">
        <v>13</v>
      </c>
      <c r="P28" s="6">
        <v>6</v>
      </c>
      <c r="Q28" s="6">
        <v>10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10">
        <f>AVERAGE(B28:AE28)</f>
        <v>9.3666666666666671</v>
      </c>
      <c r="AG28" s="10">
        <v>9.3699999999999992</v>
      </c>
    </row>
    <row r="29" spans="1:33" x14ac:dyDescent="0.25">
      <c r="A29" s="12" t="s">
        <v>10</v>
      </c>
      <c r="B29" s="6">
        <v>0</v>
      </c>
      <c r="C29" s="6">
        <v>0</v>
      </c>
      <c r="D29" s="6">
        <v>1</v>
      </c>
      <c r="E29" s="6">
        <v>2</v>
      </c>
      <c r="F29" s="6">
        <v>3</v>
      </c>
      <c r="G29" s="6">
        <v>2</v>
      </c>
      <c r="H29" s="6">
        <v>0</v>
      </c>
      <c r="I29" s="6">
        <v>0</v>
      </c>
      <c r="J29" s="6">
        <v>1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10">
        <f>AVERAGE(B29:AE29)</f>
        <v>0.3</v>
      </c>
      <c r="AG29" s="10">
        <v>0.3</v>
      </c>
    </row>
    <row r="30" spans="1:33" x14ac:dyDescent="0.25">
      <c r="A30" s="12" t="s">
        <v>7</v>
      </c>
      <c r="B30" s="6">
        <v>0</v>
      </c>
      <c r="C30" s="6">
        <v>0</v>
      </c>
      <c r="D30" s="6">
        <v>10</v>
      </c>
      <c r="E30" s="6">
        <v>5</v>
      </c>
      <c r="F30" s="6">
        <v>10</v>
      </c>
      <c r="G30" s="6">
        <v>12</v>
      </c>
      <c r="H30" s="6">
        <v>0</v>
      </c>
      <c r="I30" s="6">
        <v>0</v>
      </c>
      <c r="J30" s="6">
        <v>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10">
        <f>AVERAGE(B30:AE30)</f>
        <v>1.2666666666666666</v>
      </c>
      <c r="AG30" s="10">
        <v>1.27</v>
      </c>
    </row>
    <row r="31" spans="1:33" x14ac:dyDescent="0.25">
      <c r="A31" s="1"/>
      <c r="B31" s="6"/>
      <c r="C31" s="6"/>
      <c r="D31" s="6"/>
      <c r="E31" s="6"/>
      <c r="F31" s="6"/>
      <c r="G31" s="6"/>
      <c r="H31" s="6"/>
      <c r="I31" s="6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Z31" s="1"/>
      <c r="AA31" s="1"/>
      <c r="AB31" s="1"/>
    </row>
    <row r="32" spans="1:33" x14ac:dyDescent="0.25">
      <c r="A32" s="13" t="s">
        <v>16</v>
      </c>
      <c r="B32" s="5">
        <v>1</v>
      </c>
      <c r="C32" s="5">
        <v>2</v>
      </c>
      <c r="D32" s="5">
        <v>3</v>
      </c>
      <c r="E32" s="5">
        <v>4</v>
      </c>
      <c r="F32" s="5">
        <v>5</v>
      </c>
      <c r="G32" s="5">
        <v>6</v>
      </c>
      <c r="H32" s="5">
        <v>7</v>
      </c>
      <c r="I32" s="5">
        <v>8</v>
      </c>
      <c r="J32" s="5">
        <v>9</v>
      </c>
      <c r="K32" s="5">
        <v>10</v>
      </c>
      <c r="L32" s="5">
        <v>11</v>
      </c>
      <c r="M32" s="5">
        <v>12</v>
      </c>
      <c r="N32" s="5">
        <v>13</v>
      </c>
      <c r="O32" s="5">
        <v>14</v>
      </c>
      <c r="P32" s="5">
        <v>15</v>
      </c>
      <c r="Q32" s="5">
        <v>16</v>
      </c>
      <c r="R32" s="5">
        <v>17</v>
      </c>
      <c r="S32" s="5">
        <v>18</v>
      </c>
      <c r="T32" s="5">
        <v>19</v>
      </c>
      <c r="U32" s="5">
        <v>20</v>
      </c>
      <c r="V32" s="5">
        <v>21</v>
      </c>
      <c r="W32" s="5">
        <v>22</v>
      </c>
      <c r="X32" s="5">
        <v>23</v>
      </c>
      <c r="Y32" s="5">
        <v>24</v>
      </c>
      <c r="Z32" s="5">
        <v>25</v>
      </c>
      <c r="AA32" s="5">
        <v>26</v>
      </c>
      <c r="AB32" s="5">
        <v>27</v>
      </c>
      <c r="AC32" s="5">
        <v>28</v>
      </c>
      <c r="AD32" s="5">
        <v>29</v>
      </c>
      <c r="AE32" s="5">
        <v>30</v>
      </c>
    </row>
    <row r="33" spans="1:33" x14ac:dyDescent="0.25">
      <c r="A33" s="12" t="s">
        <v>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10">
        <f>AVERAGE(B33:AE33)</f>
        <v>0</v>
      </c>
      <c r="AG33" s="10">
        <v>0</v>
      </c>
    </row>
    <row r="34" spans="1:33" x14ac:dyDescent="0.25">
      <c r="A34" s="12" t="s">
        <v>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10">
        <f>AVERAGE(B34:AE34)</f>
        <v>0</v>
      </c>
      <c r="AG34" s="10">
        <v>0</v>
      </c>
    </row>
    <row r="35" spans="1:33" x14ac:dyDescent="0.25">
      <c r="A35" s="12" t="s">
        <v>10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10">
        <f>AVERAGE(B35:AE35)</f>
        <v>0</v>
      </c>
      <c r="AG35" s="10">
        <v>0</v>
      </c>
    </row>
    <row r="36" spans="1:33" x14ac:dyDescent="0.25">
      <c r="A36" s="12" t="s">
        <v>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10">
        <f>AVERAGE(B36:AE36)</f>
        <v>0</v>
      </c>
      <c r="AG36" s="10"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="80" zoomScaleNormal="80" workbookViewId="0">
      <selection activeCell="C14" sqref="C11:C14"/>
    </sheetView>
  </sheetViews>
  <sheetFormatPr defaultRowHeight="12.7" x14ac:dyDescent="0.25"/>
  <cols>
    <col min="1" max="1" width="36" customWidth="1"/>
    <col min="3" max="3" width="19.77734375" customWidth="1"/>
    <col min="5" max="5" width="23.88671875" customWidth="1"/>
    <col min="7" max="7" width="25.21875" customWidth="1"/>
    <col min="9" max="9" width="21.44140625" customWidth="1"/>
  </cols>
  <sheetData>
    <row r="1" spans="1:9" x14ac:dyDescent="0.25">
      <c r="A1" s="6" t="s">
        <v>17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 t="s">
        <v>1</v>
      </c>
      <c r="B2" s="3">
        <v>23.8</v>
      </c>
      <c r="C2" s="8" t="s">
        <v>11</v>
      </c>
      <c r="D2" s="3">
        <v>16.87</v>
      </c>
      <c r="E2" s="10" t="s">
        <v>9</v>
      </c>
      <c r="F2" s="3">
        <v>5.57</v>
      </c>
      <c r="G2" s="10" t="s">
        <v>10</v>
      </c>
      <c r="H2" s="3">
        <v>9.4</v>
      </c>
      <c r="I2" s="10" t="s">
        <v>7</v>
      </c>
    </row>
    <row r="3" spans="1:9" x14ac:dyDescent="0.25">
      <c r="A3" s="2" t="s">
        <v>6</v>
      </c>
      <c r="B3" s="3">
        <v>32.369999999999997</v>
      </c>
      <c r="C3" s="10">
        <f>(B3-23.8)/23.8*100</f>
        <v>36.00840336134452</v>
      </c>
      <c r="D3" s="3">
        <v>53.73</v>
      </c>
      <c r="E3" s="10">
        <f>(D3-16.87)/16.87*100</f>
        <v>218.49436870183757</v>
      </c>
      <c r="F3" s="3">
        <v>9.43</v>
      </c>
      <c r="G3" s="10">
        <f>(F3-5.57)/5.57*100</f>
        <v>69.299820466786343</v>
      </c>
      <c r="H3" s="3">
        <v>13.37</v>
      </c>
      <c r="I3" s="10">
        <f>(H3-9.4)/9.4*100</f>
        <v>42.234042553191472</v>
      </c>
    </row>
    <row r="4" spans="1:9" x14ac:dyDescent="0.25">
      <c r="A4" s="2" t="s">
        <v>5</v>
      </c>
      <c r="B4" s="3">
        <v>38.33</v>
      </c>
      <c r="C4" s="10">
        <f t="shared" ref="C4:C7" si="0">(B4-23.8)/23.8*100</f>
        <v>61.050420168067213</v>
      </c>
      <c r="D4" s="3">
        <v>58.23</v>
      </c>
      <c r="E4" s="10">
        <f t="shared" ref="E4:E7" si="1">(D4-16.87)/16.87*100</f>
        <v>245.16893894487254</v>
      </c>
      <c r="F4" s="3">
        <v>11</v>
      </c>
      <c r="G4" s="10">
        <f t="shared" ref="G4:G7" si="2">(F4-5.57)/5.57*100</f>
        <v>97.486535008976645</v>
      </c>
      <c r="H4" s="3">
        <v>25.23</v>
      </c>
      <c r="I4" s="10">
        <f t="shared" ref="I4:I7" si="3">(H4-9.4)/9.4*100</f>
        <v>168.40425531914894</v>
      </c>
    </row>
    <row r="5" spans="1:9" x14ac:dyDescent="0.25">
      <c r="A5" s="2" t="s">
        <v>4</v>
      </c>
      <c r="B5" s="3">
        <v>13.5</v>
      </c>
      <c r="C5" s="10">
        <f t="shared" si="0"/>
        <v>-43.27731092436975</v>
      </c>
      <c r="D5" s="3">
        <v>25.8</v>
      </c>
      <c r="E5" s="10">
        <f t="shared" si="1"/>
        <v>52.934202726733851</v>
      </c>
      <c r="F5" s="3">
        <v>1.87</v>
      </c>
      <c r="G5" s="10">
        <f t="shared" si="2"/>
        <v>-66.427289048473966</v>
      </c>
      <c r="H5" s="3">
        <v>4</v>
      </c>
      <c r="I5" s="10">
        <f t="shared" si="3"/>
        <v>-57.446808510638306</v>
      </c>
    </row>
    <row r="6" spans="1:9" x14ac:dyDescent="0.25">
      <c r="A6" s="2" t="s">
        <v>3</v>
      </c>
      <c r="B6" s="3">
        <v>5.43</v>
      </c>
      <c r="C6" s="10">
        <f t="shared" si="0"/>
        <v>-77.184873949579838</v>
      </c>
      <c r="D6" s="3">
        <v>9.3699999999999992</v>
      </c>
      <c r="E6" s="10">
        <f t="shared" si="1"/>
        <v>-44.457617071724961</v>
      </c>
      <c r="F6" s="3">
        <v>0.3</v>
      </c>
      <c r="G6" s="10">
        <f t="shared" si="2"/>
        <v>-94.614003590664282</v>
      </c>
      <c r="H6" s="3">
        <v>1.27</v>
      </c>
      <c r="I6" s="10">
        <f t="shared" si="3"/>
        <v>-86.489361702127667</v>
      </c>
    </row>
    <row r="7" spans="1:9" x14ac:dyDescent="0.25">
      <c r="A7" s="2" t="s">
        <v>2</v>
      </c>
      <c r="B7" s="3">
        <v>0</v>
      </c>
      <c r="C7" s="10">
        <f t="shared" si="0"/>
        <v>-100</v>
      </c>
      <c r="D7" s="3">
        <v>0</v>
      </c>
      <c r="E7" s="10">
        <f t="shared" si="1"/>
        <v>-100</v>
      </c>
      <c r="F7" s="3">
        <v>0</v>
      </c>
      <c r="G7" s="10">
        <f t="shared" si="2"/>
        <v>-100</v>
      </c>
      <c r="H7" s="3">
        <v>0</v>
      </c>
      <c r="I7" s="10">
        <f t="shared" si="3"/>
        <v>-100</v>
      </c>
    </row>
    <row r="10" spans="1:9" x14ac:dyDescent="0.25">
      <c r="C10" s="3"/>
    </row>
    <row r="11" spans="1:9" x14ac:dyDescent="0.25">
      <c r="C11" s="3"/>
    </row>
    <row r="12" spans="1:9" x14ac:dyDescent="0.25">
      <c r="B12" s="3"/>
      <c r="C12" s="3"/>
    </row>
    <row r="13" spans="1:9" x14ac:dyDescent="0.25">
      <c r="B13" s="3"/>
      <c r="C13" s="3"/>
    </row>
    <row r="14" spans="1:9" x14ac:dyDescent="0.25">
      <c r="B14" s="3"/>
      <c r="C14" s="3"/>
    </row>
    <row r="15" spans="1:9" x14ac:dyDescent="0.25">
      <c r="B15" s="3"/>
      <c r="C15" s="3"/>
    </row>
    <row r="16" spans="1:9" x14ac:dyDescent="0.25">
      <c r="C16" s="3"/>
    </row>
    <row r="17" spans="1:3" x14ac:dyDescent="0.25">
      <c r="A17" s="6" t="s">
        <v>18</v>
      </c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x14ac:dyDescent="0.25">
      <c r="C23" s="3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ACD.ChemSketchCDX" shapeId="20481" r:id="rId3">
          <objectPr defaultSize="0" autoPict="0" r:id="rId4">
            <anchor moveWithCells="1" sizeWithCells="1">
              <from>
                <xdr:col>0</xdr:col>
                <xdr:colOff>519379</xdr:colOff>
                <xdr:row>8</xdr:row>
                <xdr:rowOff>138989</xdr:rowOff>
              </from>
              <to>
                <xdr:col>0</xdr:col>
                <xdr:colOff>1565453</xdr:colOff>
                <xdr:row>14</xdr:row>
                <xdr:rowOff>117043</xdr:rowOff>
              </to>
            </anchor>
          </objectPr>
        </oleObject>
      </mc:Choice>
      <mc:Fallback>
        <oleObject progId="ACD.ChemSketchCDX" shapeId="2048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zoomScale="70" zoomScaleNormal="70" workbookViewId="0">
      <selection activeCell="H12" sqref="H12"/>
    </sheetView>
  </sheetViews>
  <sheetFormatPr defaultRowHeight="12.7" x14ac:dyDescent="0.25"/>
  <cols>
    <col min="1" max="1" width="20.21875" customWidth="1"/>
    <col min="2" max="2" width="23" customWidth="1"/>
    <col min="3" max="3" width="23.77734375" customWidth="1"/>
    <col min="4" max="4" width="27.21875" customWidth="1"/>
    <col min="5" max="5" width="23" customWidth="1"/>
    <col min="6" max="6" width="7.21875" customWidth="1"/>
  </cols>
  <sheetData>
    <row r="1" spans="1:10" ht="17.850000000000001" x14ac:dyDescent="0.25">
      <c r="A1" s="6" t="s">
        <v>1</v>
      </c>
      <c r="B1" s="6" t="s">
        <v>11</v>
      </c>
      <c r="C1" s="3" t="s">
        <v>9</v>
      </c>
      <c r="D1" s="3" t="s">
        <v>10</v>
      </c>
      <c r="E1" s="3" t="s">
        <v>7</v>
      </c>
      <c r="J1" s="14"/>
    </row>
    <row r="2" spans="1:10" x14ac:dyDescent="0.25">
      <c r="A2" s="2" t="s">
        <v>6</v>
      </c>
      <c r="B2" s="10">
        <v>33.01</v>
      </c>
      <c r="C2" s="10">
        <v>218.49</v>
      </c>
      <c r="D2" s="10">
        <v>69.3</v>
      </c>
      <c r="E2" s="10">
        <v>42.23</v>
      </c>
    </row>
    <row r="3" spans="1:10" x14ac:dyDescent="0.25">
      <c r="A3" s="2" t="s">
        <v>5</v>
      </c>
      <c r="B3" s="10">
        <v>61.05</v>
      </c>
      <c r="C3" s="10">
        <v>245.17</v>
      </c>
      <c r="D3" s="10">
        <v>97.49</v>
      </c>
      <c r="E3" s="10">
        <v>168.4</v>
      </c>
    </row>
    <row r="4" spans="1:10" x14ac:dyDescent="0.25">
      <c r="A4" s="2" t="s">
        <v>4</v>
      </c>
      <c r="B4" s="10">
        <v>-43.28</v>
      </c>
      <c r="C4" s="10">
        <v>52.93</v>
      </c>
      <c r="D4" s="10">
        <v>-66.23</v>
      </c>
      <c r="E4" s="10">
        <v>-54.45</v>
      </c>
    </row>
    <row r="5" spans="1:10" x14ac:dyDescent="0.25">
      <c r="A5" s="2" t="s">
        <v>3</v>
      </c>
      <c r="B5" s="10">
        <v>-77.180000000000007</v>
      </c>
      <c r="C5" s="10">
        <v>-44.46</v>
      </c>
      <c r="D5" s="10">
        <v>-94.61</v>
      </c>
      <c r="E5" s="10">
        <v>-86.49</v>
      </c>
    </row>
    <row r="6" spans="1:10" x14ac:dyDescent="0.25">
      <c r="A6" s="2" t="s">
        <v>2</v>
      </c>
      <c r="B6" s="10">
        <v>-100</v>
      </c>
      <c r="C6" s="10">
        <v>-100</v>
      </c>
      <c r="D6" s="10">
        <v>-100</v>
      </c>
      <c r="E6" s="10">
        <v>-100</v>
      </c>
    </row>
    <row r="8" spans="1:10" x14ac:dyDescent="0.25">
      <c r="A8" s="3"/>
    </row>
    <row r="19" spans="1:2" x14ac:dyDescent="0.25">
      <c r="B19" s="5"/>
    </row>
    <row r="20" spans="1:2" x14ac:dyDescent="0.25">
      <c r="A20" s="1" t="s">
        <v>19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D.ChemSketchCDX" shapeId="2094" r:id="rId4">
          <objectPr defaultSize="0" autoPict="0" r:id="rId5">
            <anchor moveWithCells="1" sizeWithCells="1">
              <from>
                <xdr:col>0</xdr:col>
                <xdr:colOff>607162</xdr:colOff>
                <xdr:row>7</xdr:row>
                <xdr:rowOff>131674</xdr:rowOff>
              </from>
              <to>
                <xdr:col>1</xdr:col>
                <xdr:colOff>899770</xdr:colOff>
                <xdr:row>17</xdr:row>
                <xdr:rowOff>73152</xdr:rowOff>
              </to>
            </anchor>
          </objectPr>
        </oleObject>
      </mc:Choice>
      <mc:Fallback>
        <oleObject progId="ACD.ChemSketchCDX" shapeId="209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6"/>
  <sheetViews>
    <sheetView zoomScale="60" zoomScaleNormal="60" workbookViewId="0">
      <selection activeCell="AI37" sqref="AI37"/>
    </sheetView>
  </sheetViews>
  <sheetFormatPr defaultRowHeight="12.7" x14ac:dyDescent="0.25"/>
  <cols>
    <col min="1" max="1" width="33.77734375" customWidth="1"/>
    <col min="2" max="31" width="3.109375" bestFit="1" customWidth="1"/>
  </cols>
  <sheetData>
    <row r="1" spans="1:3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3" x14ac:dyDescent="0.25">
      <c r="A2" s="11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</row>
    <row r="3" spans="1:33" x14ac:dyDescent="0.25">
      <c r="A3" s="8" t="s">
        <v>8</v>
      </c>
      <c r="B3" s="7">
        <v>32</v>
      </c>
      <c r="C3" s="7">
        <v>28</v>
      </c>
      <c r="D3" s="7">
        <v>39</v>
      </c>
      <c r="E3" s="7">
        <v>37</v>
      </c>
      <c r="F3" s="7">
        <v>20</v>
      </c>
      <c r="G3" s="7">
        <v>10</v>
      </c>
      <c r="H3" s="7">
        <v>10</v>
      </c>
      <c r="I3" s="7">
        <v>10</v>
      </c>
      <c r="J3" s="7">
        <v>38</v>
      </c>
      <c r="K3" s="6">
        <v>35</v>
      </c>
      <c r="L3" s="7">
        <v>47</v>
      </c>
      <c r="M3" s="6">
        <v>40</v>
      </c>
      <c r="N3" s="6">
        <v>21</v>
      </c>
      <c r="O3" s="6">
        <v>15</v>
      </c>
      <c r="P3" s="6">
        <v>45</v>
      </c>
      <c r="Q3" s="6">
        <v>40</v>
      </c>
      <c r="R3" s="6">
        <v>40</v>
      </c>
      <c r="S3" s="6">
        <v>32</v>
      </c>
      <c r="T3" s="6">
        <v>24</v>
      </c>
      <c r="U3" s="6">
        <v>10</v>
      </c>
      <c r="V3" s="6">
        <v>32</v>
      </c>
      <c r="W3" s="6">
        <v>23</v>
      </c>
      <c r="X3" s="6">
        <v>45</v>
      </c>
      <c r="Y3" s="6">
        <v>11</v>
      </c>
      <c r="Z3" s="6">
        <v>30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10">
        <f>AVERAGE(B3:AE3)</f>
        <v>23.8</v>
      </c>
      <c r="AG3" s="10">
        <v>23.8</v>
      </c>
    </row>
    <row r="4" spans="1:33" x14ac:dyDescent="0.25">
      <c r="A4" s="8" t="s">
        <v>9</v>
      </c>
      <c r="B4" s="7">
        <v>15</v>
      </c>
      <c r="C4" s="7">
        <v>28</v>
      </c>
      <c r="D4" s="7">
        <v>15</v>
      </c>
      <c r="E4" s="7">
        <v>10</v>
      </c>
      <c r="F4" s="7">
        <v>10</v>
      </c>
      <c r="G4" s="7">
        <v>15</v>
      </c>
      <c r="H4" s="7">
        <v>8</v>
      </c>
      <c r="I4" s="7">
        <v>15</v>
      </c>
      <c r="J4" s="7">
        <v>25</v>
      </c>
      <c r="K4" s="6">
        <v>33</v>
      </c>
      <c r="L4" s="7">
        <v>42</v>
      </c>
      <c r="M4" s="6">
        <v>21</v>
      </c>
      <c r="N4" s="6">
        <v>22</v>
      </c>
      <c r="O4" s="6">
        <v>35</v>
      </c>
      <c r="P4" s="6">
        <v>40</v>
      </c>
      <c r="Q4" s="6">
        <v>30</v>
      </c>
      <c r="R4" s="6">
        <v>25</v>
      </c>
      <c r="S4" s="6">
        <v>41</v>
      </c>
      <c r="T4" s="6">
        <v>5</v>
      </c>
      <c r="U4" s="6">
        <v>16</v>
      </c>
      <c r="V4" s="6">
        <v>10</v>
      </c>
      <c r="W4" s="6">
        <v>6</v>
      </c>
      <c r="X4" s="6">
        <v>5</v>
      </c>
      <c r="Y4" s="6">
        <v>25</v>
      </c>
      <c r="Z4" s="6">
        <v>9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10">
        <f>AVERAGE(B4:AE4)</f>
        <v>16.866666666666667</v>
      </c>
      <c r="AG4" s="10">
        <v>16.87</v>
      </c>
    </row>
    <row r="5" spans="1:33" x14ac:dyDescent="0.25">
      <c r="A5" s="8" t="s">
        <v>10</v>
      </c>
      <c r="B5" s="6">
        <v>0</v>
      </c>
      <c r="C5" s="6">
        <v>3</v>
      </c>
      <c r="D5" s="6">
        <v>4</v>
      </c>
      <c r="E5" s="6">
        <v>2</v>
      </c>
      <c r="F5" s="6">
        <v>1</v>
      </c>
      <c r="G5" s="6">
        <v>3</v>
      </c>
      <c r="H5" s="6">
        <v>7</v>
      </c>
      <c r="I5" s="6">
        <v>4</v>
      </c>
      <c r="J5" s="6">
        <v>9</v>
      </c>
      <c r="K5" s="6">
        <v>15</v>
      </c>
      <c r="L5" s="6">
        <v>15</v>
      </c>
      <c r="M5" s="6">
        <v>9</v>
      </c>
      <c r="N5" s="6">
        <v>12</v>
      </c>
      <c r="O5" s="6">
        <v>8</v>
      </c>
      <c r="P5" s="6">
        <v>16</v>
      </c>
      <c r="Q5" s="6">
        <v>11</v>
      </c>
      <c r="R5" s="6">
        <v>10</v>
      </c>
      <c r="S5" s="6">
        <v>13</v>
      </c>
      <c r="T5" s="6">
        <v>7</v>
      </c>
      <c r="U5" s="6">
        <v>4</v>
      </c>
      <c r="V5" s="6">
        <v>0</v>
      </c>
      <c r="W5" s="6">
        <v>1</v>
      </c>
      <c r="X5" s="6">
        <v>1</v>
      </c>
      <c r="Y5" s="6">
        <v>8</v>
      </c>
      <c r="Z5" s="6">
        <v>4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10">
        <f>AVERAGE(B5:AE5)</f>
        <v>5.5666666666666664</v>
      </c>
      <c r="AG5" s="10">
        <v>5.57</v>
      </c>
    </row>
    <row r="6" spans="1:33" x14ac:dyDescent="0.25">
      <c r="A6" s="8" t="s">
        <v>7</v>
      </c>
      <c r="B6" s="6">
        <v>0</v>
      </c>
      <c r="C6" s="6">
        <v>13</v>
      </c>
      <c r="D6" s="6">
        <v>12</v>
      </c>
      <c r="E6" s="6">
        <v>8</v>
      </c>
      <c r="F6" s="6">
        <v>8</v>
      </c>
      <c r="G6" s="6">
        <v>10</v>
      </c>
      <c r="H6" s="6">
        <v>6</v>
      </c>
      <c r="I6" s="6">
        <v>7</v>
      </c>
      <c r="J6" s="6">
        <v>22</v>
      </c>
      <c r="K6" s="6">
        <v>15</v>
      </c>
      <c r="L6" s="6">
        <v>30</v>
      </c>
      <c r="M6" s="6">
        <v>19</v>
      </c>
      <c r="N6" s="6">
        <v>13</v>
      </c>
      <c r="O6" s="6">
        <v>25</v>
      </c>
      <c r="P6" s="6">
        <v>20</v>
      </c>
      <c r="Q6" s="6">
        <v>15</v>
      </c>
      <c r="R6" s="6">
        <v>9</v>
      </c>
      <c r="S6" s="6">
        <v>13</v>
      </c>
      <c r="T6" s="6">
        <v>5</v>
      </c>
      <c r="U6" s="6">
        <v>7</v>
      </c>
      <c r="V6" s="6">
        <v>0</v>
      </c>
      <c r="W6" s="6">
        <v>2</v>
      </c>
      <c r="X6" s="6">
        <v>5</v>
      </c>
      <c r="Y6" s="6">
        <v>10</v>
      </c>
      <c r="Z6" s="6">
        <v>8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10">
        <f>AVERAGE(B6:AE6)</f>
        <v>9.4</v>
      </c>
      <c r="AG6" s="10">
        <v>9.4</v>
      </c>
    </row>
    <row r="7" spans="1:3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3" x14ac:dyDescent="0.25">
      <c r="A8" s="8" t="s">
        <v>20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  <c r="AA8" s="5">
        <v>26</v>
      </c>
      <c r="AB8" s="5">
        <v>27</v>
      </c>
      <c r="AC8" s="5">
        <v>28</v>
      </c>
      <c r="AD8" s="5">
        <v>29</v>
      </c>
      <c r="AE8" s="5">
        <v>30</v>
      </c>
      <c r="AF8" s="6"/>
      <c r="AG8" s="6"/>
    </row>
    <row r="9" spans="1:33" x14ac:dyDescent="0.25">
      <c r="A9" s="10" t="s">
        <v>8</v>
      </c>
      <c r="B9" s="6">
        <v>46</v>
      </c>
      <c r="C9" s="6">
        <v>48</v>
      </c>
      <c r="D9" s="6">
        <v>48</v>
      </c>
      <c r="E9" s="6">
        <v>36</v>
      </c>
      <c r="F9" s="6">
        <v>38</v>
      </c>
      <c r="G9" s="6">
        <v>39</v>
      </c>
      <c r="H9" s="6">
        <v>51</v>
      </c>
      <c r="I9" s="6">
        <v>39</v>
      </c>
      <c r="J9" s="6">
        <v>37</v>
      </c>
      <c r="K9" s="6">
        <v>37</v>
      </c>
      <c r="L9" s="6">
        <v>28</v>
      </c>
      <c r="M9" s="6">
        <v>31</v>
      </c>
      <c r="N9" s="6">
        <v>45</v>
      </c>
      <c r="O9" s="6">
        <v>52</v>
      </c>
      <c r="P9" s="6">
        <v>45</v>
      </c>
      <c r="Q9" s="6">
        <v>34</v>
      </c>
      <c r="R9" s="6">
        <v>47</v>
      </c>
      <c r="S9" s="6">
        <v>46</v>
      </c>
      <c r="T9" s="6">
        <v>49</v>
      </c>
      <c r="U9" s="6">
        <v>30</v>
      </c>
      <c r="V9" s="6">
        <v>49</v>
      </c>
      <c r="W9" s="6">
        <v>44</v>
      </c>
      <c r="X9" s="6">
        <v>56</v>
      </c>
      <c r="Y9" s="6">
        <v>45</v>
      </c>
      <c r="Z9" s="6">
        <v>31</v>
      </c>
      <c r="AA9" s="6">
        <v>36</v>
      </c>
      <c r="AB9" s="6">
        <v>41</v>
      </c>
      <c r="AC9" s="6">
        <v>32</v>
      </c>
      <c r="AD9" s="6">
        <v>30</v>
      </c>
      <c r="AE9" s="6">
        <v>31</v>
      </c>
      <c r="AF9" s="8">
        <f>AVERAGE(B9:AE9)</f>
        <v>40.700000000000003</v>
      </c>
      <c r="AG9" s="8">
        <v>40.700000000000003</v>
      </c>
    </row>
    <row r="10" spans="1:33" x14ac:dyDescent="0.25">
      <c r="A10" s="10" t="s">
        <v>9</v>
      </c>
      <c r="B10" s="6">
        <v>46</v>
      </c>
      <c r="C10" s="6">
        <v>66</v>
      </c>
      <c r="D10" s="6">
        <v>70</v>
      </c>
      <c r="E10" s="6">
        <v>82</v>
      </c>
      <c r="F10" s="6">
        <v>70</v>
      </c>
      <c r="G10" s="6">
        <v>65</v>
      </c>
      <c r="H10" s="6">
        <v>80</v>
      </c>
      <c r="I10" s="6">
        <v>97</v>
      </c>
      <c r="J10" s="6">
        <v>52</v>
      </c>
      <c r="K10" s="6">
        <v>50</v>
      </c>
      <c r="L10" s="6">
        <v>45</v>
      </c>
      <c r="M10" s="6">
        <v>65</v>
      </c>
      <c r="N10" s="6">
        <v>80</v>
      </c>
      <c r="O10" s="6">
        <v>89</v>
      </c>
      <c r="P10" s="6">
        <v>44</v>
      </c>
      <c r="Q10" s="6">
        <v>41</v>
      </c>
      <c r="R10" s="6">
        <v>65</v>
      </c>
      <c r="S10" s="6">
        <v>66</v>
      </c>
      <c r="T10" s="6">
        <v>86</v>
      </c>
      <c r="U10" s="6">
        <v>6</v>
      </c>
      <c r="V10" s="6">
        <v>29</v>
      </c>
      <c r="W10" s="6">
        <v>76</v>
      </c>
      <c r="X10" s="6">
        <v>57</v>
      </c>
      <c r="Y10" s="6">
        <v>36</v>
      </c>
      <c r="Z10" s="6">
        <v>40</v>
      </c>
      <c r="AA10" s="6">
        <v>75</v>
      </c>
      <c r="AB10" s="6">
        <v>32</v>
      </c>
      <c r="AC10" s="6">
        <v>43</v>
      </c>
      <c r="AD10" s="6">
        <v>42</v>
      </c>
      <c r="AE10" s="6">
        <v>50</v>
      </c>
      <c r="AF10" s="8">
        <f>AVERAGE(B10:AE10)</f>
        <v>58.166666666666664</v>
      </c>
      <c r="AG10" s="8">
        <v>58.17</v>
      </c>
    </row>
    <row r="11" spans="1:33" x14ac:dyDescent="0.25">
      <c r="A11" s="10" t="s">
        <v>10</v>
      </c>
      <c r="B11" s="6">
        <v>6</v>
      </c>
      <c r="C11" s="6">
        <v>7</v>
      </c>
      <c r="D11" s="6">
        <v>10</v>
      </c>
      <c r="E11" s="6">
        <v>7</v>
      </c>
      <c r="F11" s="6">
        <v>10</v>
      </c>
      <c r="G11" s="6">
        <v>9</v>
      </c>
      <c r="H11" s="6">
        <v>9</v>
      </c>
      <c r="I11" s="6">
        <v>4</v>
      </c>
      <c r="J11" s="6">
        <v>3</v>
      </c>
      <c r="K11" s="6">
        <v>7</v>
      </c>
      <c r="L11" s="6">
        <v>9</v>
      </c>
      <c r="M11" s="6">
        <v>9</v>
      </c>
      <c r="N11" s="6">
        <v>7</v>
      </c>
      <c r="O11" s="6">
        <v>8</v>
      </c>
      <c r="P11" s="6">
        <v>8</v>
      </c>
      <c r="Q11" s="6">
        <v>6</v>
      </c>
      <c r="R11" s="6">
        <v>8</v>
      </c>
      <c r="S11" s="6">
        <v>10</v>
      </c>
      <c r="T11" s="6">
        <v>8</v>
      </c>
      <c r="U11" s="6">
        <v>5</v>
      </c>
      <c r="V11" s="6">
        <v>8</v>
      </c>
      <c r="W11" s="6">
        <v>7</v>
      </c>
      <c r="X11" s="6">
        <v>5</v>
      </c>
      <c r="Y11" s="6">
        <v>8</v>
      </c>
      <c r="Z11" s="6">
        <v>8</v>
      </c>
      <c r="AA11" s="6">
        <v>4</v>
      </c>
      <c r="AB11" s="6">
        <v>10</v>
      </c>
      <c r="AC11" s="6">
        <v>11</v>
      </c>
      <c r="AD11" s="6">
        <v>6</v>
      </c>
      <c r="AE11" s="6">
        <v>8</v>
      </c>
      <c r="AF11" s="8">
        <f>AVERAGE(B11:AE11)</f>
        <v>7.5</v>
      </c>
      <c r="AG11" s="8">
        <v>7.5</v>
      </c>
    </row>
    <row r="12" spans="1:33" x14ac:dyDescent="0.25">
      <c r="A12" s="10" t="s">
        <v>7</v>
      </c>
      <c r="B12" s="6">
        <v>7</v>
      </c>
      <c r="C12" s="6">
        <v>11</v>
      </c>
      <c r="D12" s="6">
        <v>35</v>
      </c>
      <c r="E12" s="6">
        <v>16</v>
      </c>
      <c r="F12" s="6">
        <v>22</v>
      </c>
      <c r="G12" s="6">
        <v>17</v>
      </c>
      <c r="H12" s="6">
        <v>23</v>
      </c>
      <c r="I12" s="6">
        <v>15</v>
      </c>
      <c r="J12" s="6">
        <v>10</v>
      </c>
      <c r="K12" s="6">
        <v>20</v>
      </c>
      <c r="L12" s="6">
        <v>12</v>
      </c>
      <c r="M12" s="6">
        <v>16</v>
      </c>
      <c r="N12" s="6">
        <v>25</v>
      </c>
      <c r="O12" s="6">
        <v>19</v>
      </c>
      <c r="P12" s="6">
        <v>15</v>
      </c>
      <c r="Q12" s="6">
        <v>10</v>
      </c>
      <c r="R12" s="6">
        <v>10</v>
      </c>
      <c r="S12" s="6">
        <v>10</v>
      </c>
      <c r="T12" s="6">
        <v>15</v>
      </c>
      <c r="U12" s="6">
        <v>3</v>
      </c>
      <c r="V12" s="6">
        <v>13</v>
      </c>
      <c r="W12" s="6">
        <v>16</v>
      </c>
      <c r="X12" s="6">
        <v>6</v>
      </c>
      <c r="Y12" s="6">
        <v>15</v>
      </c>
      <c r="Z12" s="6">
        <v>18</v>
      </c>
      <c r="AA12" s="6">
        <v>9</v>
      </c>
      <c r="AB12" s="6">
        <v>16</v>
      </c>
      <c r="AC12" s="6">
        <v>10</v>
      </c>
      <c r="AD12" s="6">
        <v>15</v>
      </c>
      <c r="AE12" s="6">
        <v>14</v>
      </c>
      <c r="AF12" s="8">
        <f>AVERAGE(B12:AE12)</f>
        <v>14.766666666666667</v>
      </c>
      <c r="AG12" s="8">
        <v>14.77</v>
      </c>
    </row>
    <row r="13" spans="1:33" x14ac:dyDescent="0.25">
      <c r="A13" s="6"/>
      <c r="B13" s="6"/>
      <c r="C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6"/>
      <c r="AA13" s="6"/>
      <c r="AB13" s="6"/>
      <c r="AC13" s="6"/>
      <c r="AD13" s="6"/>
      <c r="AE13" s="6"/>
      <c r="AF13" s="6"/>
      <c r="AG13" s="6"/>
    </row>
    <row r="14" spans="1:33" x14ac:dyDescent="0.25">
      <c r="A14" s="8" t="s">
        <v>21</v>
      </c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  <c r="P14" s="5">
        <v>15</v>
      </c>
      <c r="Q14" s="5">
        <v>16</v>
      </c>
      <c r="R14" s="5">
        <v>17</v>
      </c>
      <c r="S14" s="5">
        <v>18</v>
      </c>
      <c r="T14" s="5">
        <v>19</v>
      </c>
      <c r="U14" s="5">
        <v>20</v>
      </c>
      <c r="V14" s="5">
        <v>21</v>
      </c>
      <c r="W14" s="5">
        <v>22</v>
      </c>
      <c r="X14" s="5">
        <v>23</v>
      </c>
      <c r="Y14" s="5">
        <v>24</v>
      </c>
      <c r="Z14" s="5">
        <v>25</v>
      </c>
      <c r="AA14" s="5">
        <v>26</v>
      </c>
      <c r="AB14" s="5">
        <v>27</v>
      </c>
      <c r="AC14" s="5">
        <v>28</v>
      </c>
      <c r="AD14" s="5">
        <v>29</v>
      </c>
      <c r="AE14" s="5">
        <v>30</v>
      </c>
      <c r="AF14" s="6"/>
      <c r="AG14" s="6"/>
    </row>
    <row r="15" spans="1:33" x14ac:dyDescent="0.25">
      <c r="A15" s="10" t="s">
        <v>8</v>
      </c>
      <c r="B15" s="6">
        <v>51</v>
      </c>
      <c r="C15" s="6">
        <v>45</v>
      </c>
      <c r="D15" s="6">
        <v>36</v>
      </c>
      <c r="E15" s="6">
        <v>36</v>
      </c>
      <c r="F15" s="6">
        <v>46</v>
      </c>
      <c r="G15" s="6">
        <v>49</v>
      </c>
      <c r="H15" s="6">
        <v>47</v>
      </c>
      <c r="I15" s="6">
        <v>51</v>
      </c>
      <c r="J15" s="6">
        <v>21</v>
      </c>
      <c r="K15" s="6">
        <v>29</v>
      </c>
      <c r="L15" s="6">
        <v>26</v>
      </c>
      <c r="M15" s="6">
        <v>20</v>
      </c>
      <c r="N15" s="6">
        <v>16</v>
      </c>
      <c r="O15" s="6">
        <v>15</v>
      </c>
      <c r="P15" s="6">
        <v>13</v>
      </c>
      <c r="Q15" s="6">
        <v>21</v>
      </c>
      <c r="R15" s="6">
        <v>25</v>
      </c>
      <c r="S15" s="6">
        <v>29</v>
      </c>
      <c r="T15" s="6">
        <v>38</v>
      </c>
      <c r="U15" s="6">
        <v>38</v>
      </c>
      <c r="V15" s="6">
        <v>18</v>
      </c>
      <c r="W15" s="6">
        <v>34</v>
      </c>
      <c r="X15" s="6">
        <v>23</v>
      </c>
      <c r="Y15" s="6">
        <v>30</v>
      </c>
      <c r="Z15" s="6">
        <v>30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8">
        <f>AVERAGE(B15:AE15)</f>
        <v>26.233333333333334</v>
      </c>
      <c r="AG15" s="8">
        <v>26.23</v>
      </c>
    </row>
    <row r="16" spans="1:33" x14ac:dyDescent="0.25">
      <c r="A16" s="10" t="s">
        <v>9</v>
      </c>
      <c r="B16" s="6">
        <v>71</v>
      </c>
      <c r="C16" s="6">
        <v>71</v>
      </c>
      <c r="D16" s="6">
        <v>76</v>
      </c>
      <c r="E16" s="6">
        <v>65</v>
      </c>
      <c r="F16" s="6">
        <v>53</v>
      </c>
      <c r="G16" s="6">
        <v>45</v>
      </c>
      <c r="H16" s="6">
        <v>47</v>
      </c>
      <c r="I16" s="6">
        <v>69</v>
      </c>
      <c r="J16" s="6">
        <v>37</v>
      </c>
      <c r="K16" s="6">
        <v>39</v>
      </c>
      <c r="L16" s="6">
        <v>50</v>
      </c>
      <c r="M16" s="6">
        <v>39</v>
      </c>
      <c r="N16" s="6">
        <v>9</v>
      </c>
      <c r="O16" s="6">
        <v>34</v>
      </c>
      <c r="P16" s="6">
        <v>19</v>
      </c>
      <c r="Q16" s="6">
        <v>25</v>
      </c>
      <c r="R16" s="6">
        <v>21</v>
      </c>
      <c r="S16" s="6">
        <v>12</v>
      </c>
      <c r="T16" s="6">
        <v>8</v>
      </c>
      <c r="U16" s="6">
        <v>13</v>
      </c>
      <c r="V16" s="6">
        <v>15</v>
      </c>
      <c r="W16" s="6">
        <v>15</v>
      </c>
      <c r="X16" s="6">
        <v>10</v>
      </c>
      <c r="Y16" s="6">
        <v>10</v>
      </c>
      <c r="Z16" s="6">
        <v>17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8">
        <f>AVERAGE(B16:AE16)</f>
        <v>29</v>
      </c>
      <c r="AG16" s="8">
        <v>29</v>
      </c>
    </row>
    <row r="17" spans="1:33" x14ac:dyDescent="0.25">
      <c r="A17" s="10" t="s">
        <v>10</v>
      </c>
      <c r="B17" s="6">
        <v>13</v>
      </c>
      <c r="C17" s="6">
        <v>5</v>
      </c>
      <c r="D17" s="6">
        <v>8</v>
      </c>
      <c r="E17" s="6">
        <v>11</v>
      </c>
      <c r="F17" s="6">
        <v>14</v>
      </c>
      <c r="G17" s="6">
        <v>13</v>
      </c>
      <c r="H17" s="6">
        <v>12</v>
      </c>
      <c r="I17" s="6">
        <v>9</v>
      </c>
      <c r="J17" s="6">
        <v>8</v>
      </c>
      <c r="K17" s="6">
        <v>8</v>
      </c>
      <c r="L17" s="6">
        <v>8</v>
      </c>
      <c r="M17" s="6">
        <v>6</v>
      </c>
      <c r="N17" s="6">
        <v>3</v>
      </c>
      <c r="O17" s="6">
        <v>8</v>
      </c>
      <c r="P17" s="6">
        <v>6</v>
      </c>
      <c r="Q17" s="6">
        <v>8</v>
      </c>
      <c r="R17" s="6">
        <v>11</v>
      </c>
      <c r="S17" s="6">
        <v>5</v>
      </c>
      <c r="T17" s="6">
        <v>5</v>
      </c>
      <c r="U17" s="6">
        <v>4</v>
      </c>
      <c r="V17" s="6">
        <v>10</v>
      </c>
      <c r="W17" s="6">
        <v>2</v>
      </c>
      <c r="X17" s="6">
        <v>3</v>
      </c>
      <c r="Y17" s="6">
        <v>4</v>
      </c>
      <c r="Z17" s="6">
        <v>7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8">
        <f>AVERAGE(B17:AE17)</f>
        <v>6.3666666666666663</v>
      </c>
      <c r="AG17" s="8">
        <v>6.37</v>
      </c>
    </row>
    <row r="18" spans="1:33" x14ac:dyDescent="0.25">
      <c r="A18" s="10" t="s">
        <v>7</v>
      </c>
      <c r="B18" s="6">
        <v>37</v>
      </c>
      <c r="C18" s="6">
        <v>19</v>
      </c>
      <c r="D18" s="6">
        <v>31</v>
      </c>
      <c r="E18" s="6">
        <v>21</v>
      </c>
      <c r="F18" s="6">
        <v>25</v>
      </c>
      <c r="G18" s="6">
        <v>30</v>
      </c>
      <c r="H18" s="6">
        <v>20</v>
      </c>
      <c r="I18" s="6">
        <v>21</v>
      </c>
      <c r="J18" s="6">
        <v>16</v>
      </c>
      <c r="K18" s="6">
        <v>16</v>
      </c>
      <c r="L18" s="6">
        <v>21</v>
      </c>
      <c r="M18" s="6">
        <v>16</v>
      </c>
      <c r="N18" s="6">
        <v>5</v>
      </c>
      <c r="O18" s="6">
        <v>15</v>
      </c>
      <c r="P18" s="6">
        <v>9</v>
      </c>
      <c r="Q18" s="6">
        <v>16</v>
      </c>
      <c r="R18" s="6">
        <v>16</v>
      </c>
      <c r="S18" s="6">
        <v>7</v>
      </c>
      <c r="T18" s="6">
        <v>4</v>
      </c>
      <c r="U18" s="6">
        <v>3</v>
      </c>
      <c r="V18" s="6">
        <v>12</v>
      </c>
      <c r="W18" s="6">
        <v>2</v>
      </c>
      <c r="X18" s="6">
        <v>5</v>
      </c>
      <c r="Y18" s="6">
        <v>7</v>
      </c>
      <c r="Z18" s="6">
        <v>16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8">
        <f>AVERAGE(B18:AE18)</f>
        <v>13</v>
      </c>
      <c r="AG18" s="8">
        <v>13</v>
      </c>
    </row>
    <row r="19" spans="1:3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Z19" s="6"/>
      <c r="AA19" s="6"/>
      <c r="AB19" s="6"/>
      <c r="AC19" s="6"/>
      <c r="AD19" s="6"/>
      <c r="AE19" s="6"/>
      <c r="AF19" s="6"/>
      <c r="AG19" s="6"/>
    </row>
    <row r="20" spans="1:33" x14ac:dyDescent="0.25">
      <c r="A20" s="8" t="s">
        <v>22</v>
      </c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>
        <v>7</v>
      </c>
      <c r="I20" s="5">
        <v>8</v>
      </c>
      <c r="J20" s="5">
        <v>9</v>
      </c>
      <c r="K20" s="5">
        <v>10</v>
      </c>
      <c r="L20" s="5">
        <v>11</v>
      </c>
      <c r="M20" s="5">
        <v>12</v>
      </c>
      <c r="N20" s="5">
        <v>13</v>
      </c>
      <c r="O20" s="5">
        <v>14</v>
      </c>
      <c r="P20" s="5">
        <v>15</v>
      </c>
      <c r="Q20" s="5">
        <v>16</v>
      </c>
      <c r="R20" s="5">
        <v>17</v>
      </c>
      <c r="S20" s="5">
        <v>18</v>
      </c>
      <c r="T20" s="5">
        <v>19</v>
      </c>
      <c r="U20" s="5">
        <v>20</v>
      </c>
      <c r="V20" s="5">
        <v>21</v>
      </c>
      <c r="W20" s="5">
        <v>22</v>
      </c>
      <c r="X20" s="5">
        <v>23</v>
      </c>
      <c r="Y20" s="5">
        <v>24</v>
      </c>
      <c r="Z20" s="5">
        <v>25</v>
      </c>
      <c r="AA20" s="5">
        <v>26</v>
      </c>
      <c r="AB20" s="5">
        <v>27</v>
      </c>
      <c r="AC20" s="5">
        <v>28</v>
      </c>
      <c r="AD20" s="5">
        <v>29</v>
      </c>
      <c r="AE20" s="5">
        <v>30</v>
      </c>
      <c r="AF20" s="6"/>
      <c r="AG20" s="6"/>
    </row>
    <row r="21" spans="1:33" x14ac:dyDescent="0.25">
      <c r="A21" s="10" t="s">
        <v>8</v>
      </c>
      <c r="B21" s="6">
        <v>47</v>
      </c>
      <c r="C21" s="6">
        <v>54</v>
      </c>
      <c r="D21" s="6">
        <v>41</v>
      </c>
      <c r="E21" s="6">
        <v>53</v>
      </c>
      <c r="F21" s="6">
        <v>18</v>
      </c>
      <c r="G21" s="6">
        <v>20</v>
      </c>
      <c r="H21" s="6">
        <v>50</v>
      </c>
      <c r="I21" s="6">
        <v>45</v>
      </c>
      <c r="J21" s="6">
        <v>58</v>
      </c>
      <c r="K21" s="6">
        <v>55</v>
      </c>
      <c r="L21" s="6">
        <v>50</v>
      </c>
      <c r="M21" s="6">
        <v>30</v>
      </c>
      <c r="N21" s="6">
        <v>45</v>
      </c>
      <c r="O21" s="6">
        <v>39</v>
      </c>
      <c r="P21" s="6">
        <v>60</v>
      </c>
      <c r="Q21" s="6">
        <v>30</v>
      </c>
      <c r="R21" s="6">
        <v>20</v>
      </c>
      <c r="S21" s="6">
        <v>35</v>
      </c>
      <c r="T21" s="6">
        <v>25</v>
      </c>
      <c r="U21" s="6">
        <v>22</v>
      </c>
      <c r="V21" s="6">
        <v>39</v>
      </c>
      <c r="W21" s="6">
        <v>37</v>
      </c>
      <c r="X21" s="6">
        <v>32</v>
      </c>
      <c r="Y21" s="6">
        <v>28</v>
      </c>
      <c r="Z21" s="6">
        <v>42</v>
      </c>
      <c r="AA21" s="6">
        <v>50</v>
      </c>
      <c r="AB21" s="6">
        <v>33</v>
      </c>
      <c r="AC21" s="6">
        <v>48</v>
      </c>
      <c r="AD21" s="6">
        <v>45</v>
      </c>
      <c r="AE21" s="6">
        <v>30</v>
      </c>
      <c r="AF21" s="8">
        <f>AVERAGE(B21:AE21)</f>
        <v>39.366666666666667</v>
      </c>
      <c r="AG21" s="8">
        <v>39.369999999999997</v>
      </c>
    </row>
    <row r="22" spans="1:33" x14ac:dyDescent="0.25">
      <c r="A22" s="10" t="s">
        <v>9</v>
      </c>
      <c r="B22" s="6">
        <v>70</v>
      </c>
      <c r="C22" s="6">
        <v>46</v>
      </c>
      <c r="D22" s="6">
        <v>30</v>
      </c>
      <c r="E22" s="6">
        <v>58</v>
      </c>
      <c r="F22" s="6">
        <v>34</v>
      </c>
      <c r="G22" s="6">
        <v>45</v>
      </c>
      <c r="H22" s="6">
        <v>48</v>
      </c>
      <c r="I22" s="6">
        <v>35</v>
      </c>
      <c r="J22" s="6">
        <v>31</v>
      </c>
      <c r="K22" s="6">
        <v>62</v>
      </c>
      <c r="L22" s="6">
        <v>54</v>
      </c>
      <c r="M22" s="6">
        <v>49</v>
      </c>
      <c r="N22" s="6">
        <v>38</v>
      </c>
      <c r="O22" s="6">
        <v>49</v>
      </c>
      <c r="P22" s="6">
        <v>45</v>
      </c>
      <c r="Q22" s="6">
        <v>40</v>
      </c>
      <c r="R22" s="6">
        <v>35</v>
      </c>
      <c r="S22" s="6">
        <v>37</v>
      </c>
      <c r="T22" s="6">
        <v>40</v>
      </c>
      <c r="U22" s="6">
        <v>32</v>
      </c>
      <c r="V22" s="6">
        <v>41</v>
      </c>
      <c r="W22" s="6">
        <v>45</v>
      </c>
      <c r="X22" s="6">
        <v>49</v>
      </c>
      <c r="Y22" s="6">
        <v>47</v>
      </c>
      <c r="Z22" s="6">
        <v>30</v>
      </c>
      <c r="AA22" s="6">
        <v>5</v>
      </c>
      <c r="AB22" s="6">
        <v>43</v>
      </c>
      <c r="AC22" s="6">
        <v>45</v>
      </c>
      <c r="AD22" s="6">
        <v>60</v>
      </c>
      <c r="AE22" s="6">
        <v>42</v>
      </c>
      <c r="AF22" s="8">
        <f>AVERAGE(B22:AE22)</f>
        <v>42.833333333333336</v>
      </c>
      <c r="AG22" s="8">
        <v>42.83</v>
      </c>
    </row>
    <row r="23" spans="1:33" x14ac:dyDescent="0.25">
      <c r="A23" s="10" t="s">
        <v>10</v>
      </c>
      <c r="B23" s="6">
        <v>9</v>
      </c>
      <c r="C23" s="6">
        <v>17</v>
      </c>
      <c r="D23" s="6">
        <v>11</v>
      </c>
      <c r="E23" s="6">
        <v>11</v>
      </c>
      <c r="F23" s="6">
        <v>6</v>
      </c>
      <c r="G23" s="6">
        <v>7</v>
      </c>
      <c r="H23" s="6">
        <v>6</v>
      </c>
      <c r="I23" s="6">
        <v>6</v>
      </c>
      <c r="J23" s="6">
        <v>8</v>
      </c>
      <c r="K23" s="6">
        <v>8</v>
      </c>
      <c r="L23" s="6">
        <v>3</v>
      </c>
      <c r="M23" s="6">
        <v>6</v>
      </c>
      <c r="N23" s="6">
        <v>8</v>
      </c>
      <c r="O23" s="6">
        <v>6</v>
      </c>
      <c r="P23" s="6">
        <v>6</v>
      </c>
      <c r="Q23" s="6">
        <v>8</v>
      </c>
      <c r="R23" s="6">
        <v>6</v>
      </c>
      <c r="S23" s="6">
        <v>5</v>
      </c>
      <c r="T23" s="6">
        <v>5</v>
      </c>
      <c r="U23" s="6">
        <v>8</v>
      </c>
      <c r="V23" s="6">
        <v>7</v>
      </c>
      <c r="W23" s="6">
        <v>4</v>
      </c>
      <c r="X23" s="6">
        <v>3</v>
      </c>
      <c r="Y23" s="6">
        <v>4</v>
      </c>
      <c r="Z23" s="6">
        <v>6</v>
      </c>
      <c r="AA23" s="6">
        <v>13</v>
      </c>
      <c r="AB23" s="6">
        <v>8</v>
      </c>
      <c r="AC23" s="6">
        <v>5</v>
      </c>
      <c r="AD23" s="6">
        <v>7</v>
      </c>
      <c r="AE23" s="6">
        <v>6</v>
      </c>
      <c r="AF23" s="8">
        <f>AVERAGE(B23:AE23)</f>
        <v>7.1</v>
      </c>
      <c r="AG23" s="8">
        <v>7.1</v>
      </c>
    </row>
    <row r="24" spans="1:33" x14ac:dyDescent="0.25">
      <c r="A24" s="10" t="s">
        <v>7</v>
      </c>
      <c r="B24" s="6">
        <v>20</v>
      </c>
      <c r="C24" s="6">
        <v>11</v>
      </c>
      <c r="D24" s="6">
        <v>18</v>
      </c>
      <c r="E24" s="6">
        <v>25</v>
      </c>
      <c r="F24" s="6">
        <v>10</v>
      </c>
      <c r="G24" s="6">
        <v>10</v>
      </c>
      <c r="H24" s="6">
        <v>16</v>
      </c>
      <c r="I24" s="6">
        <v>10</v>
      </c>
      <c r="J24" s="6">
        <v>15</v>
      </c>
      <c r="K24" s="6">
        <v>17</v>
      </c>
      <c r="L24" s="6">
        <v>9</v>
      </c>
      <c r="M24" s="6">
        <v>18</v>
      </c>
      <c r="N24" s="6">
        <v>29</v>
      </c>
      <c r="O24" s="6">
        <v>11</v>
      </c>
      <c r="P24" s="6">
        <v>15</v>
      </c>
      <c r="Q24" s="6">
        <v>15</v>
      </c>
      <c r="R24" s="6">
        <v>15</v>
      </c>
      <c r="S24" s="6">
        <v>15</v>
      </c>
      <c r="T24" s="6">
        <v>12</v>
      </c>
      <c r="U24" s="6">
        <v>14</v>
      </c>
      <c r="V24" s="6">
        <v>22</v>
      </c>
      <c r="W24" s="6">
        <v>19</v>
      </c>
      <c r="X24" s="6">
        <v>10</v>
      </c>
      <c r="Y24" s="6">
        <v>18</v>
      </c>
      <c r="Z24" s="6">
        <v>18</v>
      </c>
      <c r="AA24" s="6">
        <v>3</v>
      </c>
      <c r="AB24" s="6">
        <v>12</v>
      </c>
      <c r="AC24" s="6">
        <v>12</v>
      </c>
      <c r="AD24" s="6">
        <v>17</v>
      </c>
      <c r="AE24" s="6">
        <v>11</v>
      </c>
      <c r="AF24" s="8">
        <f>AVERAGE(B24:AE24)</f>
        <v>14.9</v>
      </c>
      <c r="AG24" s="8">
        <v>14.9</v>
      </c>
    </row>
    <row r="25" spans="1:3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Z25" s="6"/>
      <c r="AA25" s="6"/>
      <c r="AB25" s="6"/>
      <c r="AC25" s="6"/>
      <c r="AD25" s="6"/>
      <c r="AE25" s="6"/>
      <c r="AF25" s="6"/>
      <c r="AG25" s="6"/>
    </row>
    <row r="26" spans="1:33" x14ac:dyDescent="0.25">
      <c r="A26" s="8" t="s">
        <v>23</v>
      </c>
      <c r="B26" s="5">
        <v>1</v>
      </c>
      <c r="C26" s="5">
        <v>2</v>
      </c>
      <c r="D26" s="5">
        <v>3</v>
      </c>
      <c r="E26" s="5">
        <v>4</v>
      </c>
      <c r="F26" s="5">
        <v>5</v>
      </c>
      <c r="G26" s="5">
        <v>6</v>
      </c>
      <c r="H26" s="5">
        <v>7</v>
      </c>
      <c r="I26" s="5">
        <v>8</v>
      </c>
      <c r="J26" s="5">
        <v>9</v>
      </c>
      <c r="K26" s="5">
        <v>10</v>
      </c>
      <c r="L26" s="5">
        <v>11</v>
      </c>
      <c r="M26" s="5">
        <v>12</v>
      </c>
      <c r="N26" s="5">
        <v>13</v>
      </c>
      <c r="O26" s="5">
        <v>14</v>
      </c>
      <c r="P26" s="5">
        <v>15</v>
      </c>
      <c r="Q26" s="5">
        <v>16</v>
      </c>
      <c r="R26" s="5">
        <v>17</v>
      </c>
      <c r="S26" s="5">
        <v>18</v>
      </c>
      <c r="T26" s="5">
        <v>19</v>
      </c>
      <c r="U26" s="5">
        <v>20</v>
      </c>
      <c r="V26" s="5">
        <v>21</v>
      </c>
      <c r="W26" s="5">
        <v>22</v>
      </c>
      <c r="X26" s="5">
        <v>23</v>
      </c>
      <c r="Y26" s="5">
        <v>24</v>
      </c>
      <c r="Z26" s="5">
        <v>25</v>
      </c>
      <c r="AA26" s="5">
        <v>26</v>
      </c>
      <c r="AB26" s="5">
        <v>27</v>
      </c>
      <c r="AC26" s="5">
        <v>28</v>
      </c>
      <c r="AD26" s="5">
        <v>29</v>
      </c>
      <c r="AE26" s="5">
        <v>30</v>
      </c>
      <c r="AF26" s="6"/>
      <c r="AG26" s="6"/>
    </row>
    <row r="27" spans="1:33" x14ac:dyDescent="0.25">
      <c r="A27" s="10" t="s">
        <v>8</v>
      </c>
      <c r="B27" s="6">
        <v>50</v>
      </c>
      <c r="C27" s="6">
        <v>46</v>
      </c>
      <c r="D27" s="6">
        <v>35</v>
      </c>
      <c r="E27" s="6">
        <v>38</v>
      </c>
      <c r="F27" s="6">
        <v>24</v>
      </c>
      <c r="G27" s="6">
        <v>16</v>
      </c>
      <c r="H27" s="6">
        <v>10</v>
      </c>
      <c r="I27" s="6">
        <v>10</v>
      </c>
      <c r="J27" s="6">
        <v>10</v>
      </c>
      <c r="K27" s="6">
        <v>10</v>
      </c>
      <c r="L27" s="6">
        <v>10</v>
      </c>
      <c r="M27" s="6">
        <v>10</v>
      </c>
      <c r="N27" s="6">
        <v>10</v>
      </c>
      <c r="O27" s="6">
        <v>10</v>
      </c>
      <c r="P27" s="6">
        <v>10</v>
      </c>
      <c r="Q27" s="6">
        <v>45</v>
      </c>
      <c r="R27" s="6">
        <v>41</v>
      </c>
      <c r="S27" s="6">
        <v>44</v>
      </c>
      <c r="T27" s="6">
        <v>35</v>
      </c>
      <c r="U27" s="6">
        <v>23</v>
      </c>
      <c r="V27" s="6">
        <v>15</v>
      </c>
      <c r="W27" s="6">
        <v>18</v>
      </c>
      <c r="X27" s="6">
        <v>10</v>
      </c>
      <c r="Y27" s="6">
        <v>15</v>
      </c>
      <c r="Z27" s="6">
        <v>10</v>
      </c>
      <c r="AA27" s="6">
        <v>30</v>
      </c>
      <c r="AB27" s="6">
        <v>39</v>
      </c>
      <c r="AC27" s="6">
        <v>20</v>
      </c>
      <c r="AD27" s="6">
        <v>20</v>
      </c>
      <c r="AE27" s="6">
        <v>20</v>
      </c>
      <c r="AF27" s="8">
        <f>AVERAGE(B27:AE27)</f>
        <v>22.8</v>
      </c>
      <c r="AG27" s="8">
        <v>22.8</v>
      </c>
    </row>
    <row r="28" spans="1:33" x14ac:dyDescent="0.25">
      <c r="A28" s="10" t="s">
        <v>9</v>
      </c>
      <c r="B28" s="6">
        <v>28</v>
      </c>
      <c r="C28" s="6">
        <v>24</v>
      </c>
      <c r="D28" s="6">
        <v>30</v>
      </c>
      <c r="E28" s="6">
        <v>34</v>
      </c>
      <c r="F28" s="6">
        <v>14</v>
      </c>
      <c r="G28" s="6">
        <v>26</v>
      </c>
      <c r="H28" s="6">
        <v>21</v>
      </c>
      <c r="I28" s="6">
        <v>10</v>
      </c>
      <c r="J28" s="6">
        <v>10</v>
      </c>
      <c r="K28" s="6">
        <v>10</v>
      </c>
      <c r="L28" s="6">
        <v>10</v>
      </c>
      <c r="M28" s="6">
        <v>10</v>
      </c>
      <c r="N28" s="6">
        <v>10</v>
      </c>
      <c r="O28" s="6">
        <v>10</v>
      </c>
      <c r="P28" s="6">
        <v>10</v>
      </c>
      <c r="Q28" s="6">
        <v>63</v>
      </c>
      <c r="R28" s="6">
        <v>35</v>
      </c>
      <c r="S28" s="6">
        <v>22</v>
      </c>
      <c r="T28" s="6">
        <v>35</v>
      </c>
      <c r="U28" s="6">
        <v>34</v>
      </c>
      <c r="V28" s="6">
        <v>20</v>
      </c>
      <c r="W28" s="6">
        <v>24</v>
      </c>
      <c r="X28" s="6">
        <v>35</v>
      </c>
      <c r="Y28" s="6">
        <v>30</v>
      </c>
      <c r="Z28" s="6">
        <v>15</v>
      </c>
      <c r="AA28" s="6">
        <v>29</v>
      </c>
      <c r="AB28" s="6">
        <v>37</v>
      </c>
      <c r="AC28" s="6">
        <v>24</v>
      </c>
      <c r="AD28" s="6">
        <v>15</v>
      </c>
      <c r="AE28" s="6">
        <v>31</v>
      </c>
      <c r="AF28" s="8">
        <f>AVERAGE(B28:AE28)</f>
        <v>23.533333333333335</v>
      </c>
      <c r="AG28" s="8">
        <v>23.53</v>
      </c>
    </row>
    <row r="29" spans="1:33" x14ac:dyDescent="0.25">
      <c r="A29" s="10" t="s">
        <v>10</v>
      </c>
      <c r="B29" s="6">
        <v>4</v>
      </c>
      <c r="C29" s="6">
        <v>0</v>
      </c>
      <c r="D29" s="6">
        <v>5</v>
      </c>
      <c r="E29" s="6">
        <v>2</v>
      </c>
      <c r="F29" s="6">
        <v>6</v>
      </c>
      <c r="G29" s="6">
        <v>4</v>
      </c>
      <c r="H29" s="6">
        <v>2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</v>
      </c>
      <c r="R29" s="6">
        <v>10</v>
      </c>
      <c r="S29" s="6">
        <v>0</v>
      </c>
      <c r="T29" s="6">
        <v>4</v>
      </c>
      <c r="U29" s="6">
        <v>3</v>
      </c>
      <c r="V29" s="6">
        <v>3</v>
      </c>
      <c r="W29" s="6">
        <v>9</v>
      </c>
      <c r="X29" s="6">
        <v>3</v>
      </c>
      <c r="Y29" s="6">
        <v>0</v>
      </c>
      <c r="Z29" s="6">
        <v>0</v>
      </c>
      <c r="AA29" s="6">
        <v>4</v>
      </c>
      <c r="AB29" s="6">
        <v>2</v>
      </c>
      <c r="AC29" s="6">
        <v>0</v>
      </c>
      <c r="AD29" s="6">
        <v>0</v>
      </c>
      <c r="AE29" s="6">
        <v>0</v>
      </c>
      <c r="AF29" s="10">
        <f>AVERAGE(B29:AE29)</f>
        <v>2.1</v>
      </c>
      <c r="AG29" s="8">
        <v>2.1</v>
      </c>
    </row>
    <row r="30" spans="1:33" x14ac:dyDescent="0.25">
      <c r="A30" s="10" t="s">
        <v>7</v>
      </c>
      <c r="B30" s="6">
        <v>15</v>
      </c>
      <c r="C30" s="6">
        <v>0</v>
      </c>
      <c r="D30" s="6">
        <v>7</v>
      </c>
      <c r="E30" s="6">
        <v>5</v>
      </c>
      <c r="F30" s="6">
        <v>7</v>
      </c>
      <c r="G30" s="6">
        <v>10</v>
      </c>
      <c r="H30" s="6">
        <v>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3</v>
      </c>
      <c r="R30" s="6">
        <v>13</v>
      </c>
      <c r="S30" s="6">
        <v>0</v>
      </c>
      <c r="T30" s="6">
        <v>5</v>
      </c>
      <c r="U30" s="6">
        <v>6</v>
      </c>
      <c r="V30" s="6">
        <v>5</v>
      </c>
      <c r="W30" s="6">
        <v>7</v>
      </c>
      <c r="X30" s="6">
        <v>3</v>
      </c>
      <c r="Y30" s="6">
        <v>0</v>
      </c>
      <c r="Z30" s="6">
        <v>0</v>
      </c>
      <c r="AA30" s="6">
        <v>5</v>
      </c>
      <c r="AB30" s="6">
        <v>2</v>
      </c>
      <c r="AC30" s="6">
        <v>0</v>
      </c>
      <c r="AD30" s="6">
        <v>0</v>
      </c>
      <c r="AE30" s="6">
        <v>0</v>
      </c>
      <c r="AF30" s="10">
        <f>AVERAGE(B30:AE30)</f>
        <v>3.2666666666666666</v>
      </c>
      <c r="AG30" s="8">
        <v>3.27</v>
      </c>
    </row>
    <row r="32" spans="1:33" x14ac:dyDescent="0.25">
      <c r="A32" s="8" t="s">
        <v>24</v>
      </c>
      <c r="B32" s="5">
        <v>1</v>
      </c>
      <c r="C32" s="5">
        <v>2</v>
      </c>
      <c r="D32" s="5">
        <v>3</v>
      </c>
      <c r="E32" s="5">
        <v>4</v>
      </c>
      <c r="F32" s="5">
        <v>5</v>
      </c>
      <c r="G32" s="5">
        <v>6</v>
      </c>
      <c r="H32" s="5">
        <v>7</v>
      </c>
      <c r="I32" s="5">
        <v>8</v>
      </c>
      <c r="J32" s="5">
        <v>9</v>
      </c>
      <c r="K32" s="5">
        <v>10</v>
      </c>
      <c r="L32" s="5">
        <v>11</v>
      </c>
      <c r="M32" s="5">
        <v>12</v>
      </c>
      <c r="N32" s="5">
        <v>13</v>
      </c>
      <c r="O32" s="5">
        <v>14</v>
      </c>
      <c r="P32" s="5">
        <v>15</v>
      </c>
      <c r="Q32" s="5">
        <v>16</v>
      </c>
      <c r="R32" s="5">
        <v>17</v>
      </c>
      <c r="S32" s="5">
        <v>18</v>
      </c>
      <c r="T32" s="5">
        <v>19</v>
      </c>
      <c r="U32" s="5">
        <v>20</v>
      </c>
      <c r="V32" s="5">
        <v>21</v>
      </c>
      <c r="W32" s="5">
        <v>22</v>
      </c>
      <c r="X32" s="5">
        <v>23</v>
      </c>
      <c r="Y32" s="5">
        <v>24</v>
      </c>
      <c r="Z32" s="5">
        <v>25</v>
      </c>
      <c r="AA32" s="5">
        <v>26</v>
      </c>
      <c r="AB32" s="5">
        <v>27</v>
      </c>
      <c r="AC32" s="5">
        <v>28</v>
      </c>
      <c r="AD32" s="5">
        <v>29</v>
      </c>
      <c r="AE32" s="5">
        <v>30</v>
      </c>
    </row>
    <row r="33" spans="1:33" x14ac:dyDescent="0.25">
      <c r="A33" s="10" t="s">
        <v>8</v>
      </c>
      <c r="B33" s="3">
        <v>10</v>
      </c>
      <c r="C33" s="3">
        <v>3</v>
      </c>
      <c r="D33" s="3">
        <v>3</v>
      </c>
      <c r="E33" s="3">
        <v>5</v>
      </c>
      <c r="F33" s="3">
        <v>5</v>
      </c>
      <c r="G33" s="3">
        <v>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6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10">
        <f>AVERAGE(B33:AE33)</f>
        <v>0.96666666666666667</v>
      </c>
      <c r="AG33" s="10">
        <v>0.97</v>
      </c>
    </row>
    <row r="34" spans="1:33" x14ac:dyDescent="0.25">
      <c r="A34" s="10" t="s">
        <v>9</v>
      </c>
      <c r="B34" s="3">
        <v>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6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10">
        <f>AVERAGE(B34:AE34)</f>
        <v>0.16666666666666666</v>
      </c>
      <c r="AG34" s="10">
        <v>0.17</v>
      </c>
    </row>
    <row r="35" spans="1:33" x14ac:dyDescent="0.25">
      <c r="A35" s="10" t="s">
        <v>10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6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10">
        <f>AVERAGE(B35:AE35)</f>
        <v>0</v>
      </c>
      <c r="AG35" s="10">
        <v>0</v>
      </c>
    </row>
    <row r="36" spans="1:33" x14ac:dyDescent="0.25">
      <c r="A36" s="10" t="s">
        <v>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6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10">
        <f>AVERAGE(B36:AE36)</f>
        <v>0</v>
      </c>
      <c r="AG36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zoomScale="70" zoomScaleNormal="70" workbookViewId="0">
      <selection activeCell="C9" sqref="C9:C12"/>
    </sheetView>
  </sheetViews>
  <sheetFormatPr defaultRowHeight="12.7" x14ac:dyDescent="0.25"/>
  <cols>
    <col min="1" max="1" width="32.6640625" customWidth="1"/>
    <col min="3" max="3" width="18.21875" customWidth="1"/>
    <col min="5" max="5" width="23.6640625" customWidth="1"/>
    <col min="7" max="7" width="26.88671875" customWidth="1"/>
    <col min="9" max="9" width="21.44140625" customWidth="1"/>
  </cols>
  <sheetData>
    <row r="1" spans="1:9" x14ac:dyDescent="0.25">
      <c r="A1" s="6" t="s">
        <v>25</v>
      </c>
    </row>
    <row r="2" spans="1:9" x14ac:dyDescent="0.25">
      <c r="A2" s="3" t="s">
        <v>1</v>
      </c>
      <c r="B2" s="6">
        <v>23.8</v>
      </c>
      <c r="C2" s="8" t="s">
        <v>11</v>
      </c>
      <c r="D2" s="6">
        <v>16.87</v>
      </c>
      <c r="E2" s="10" t="s">
        <v>9</v>
      </c>
      <c r="F2" s="6">
        <v>5.57</v>
      </c>
      <c r="G2" s="10" t="s">
        <v>10</v>
      </c>
      <c r="H2" s="6">
        <v>9.4</v>
      </c>
      <c r="I2" s="10" t="s">
        <v>7</v>
      </c>
    </row>
    <row r="3" spans="1:9" x14ac:dyDescent="0.25">
      <c r="A3" s="3" t="s">
        <v>6</v>
      </c>
      <c r="B3" s="3">
        <v>40.700000000000003</v>
      </c>
      <c r="C3" s="10">
        <f>(B3-23.8)/23.8*100</f>
        <v>71.008403361344534</v>
      </c>
      <c r="D3" s="3">
        <v>58.17</v>
      </c>
      <c r="E3" s="10">
        <f>(D3-16.87)/16.87*100</f>
        <v>244.81327800829874</v>
      </c>
      <c r="F3" s="3">
        <v>7.5</v>
      </c>
      <c r="G3" s="10">
        <f>(F3-5.57)/5.57*100</f>
        <v>34.649910233393172</v>
      </c>
      <c r="H3" s="3">
        <v>14.77</v>
      </c>
      <c r="I3" s="10">
        <f>(H3-9.4)/9.4*100</f>
        <v>57.127659574468069</v>
      </c>
    </row>
    <row r="4" spans="1:9" x14ac:dyDescent="0.25">
      <c r="A4" s="3" t="s">
        <v>5</v>
      </c>
      <c r="B4" s="3">
        <v>26.23</v>
      </c>
      <c r="C4" s="10">
        <f t="shared" ref="C4:C7" si="0">(B4-23.8)/23.8*100</f>
        <v>10.210084033613445</v>
      </c>
      <c r="D4" s="3">
        <v>29</v>
      </c>
      <c r="E4" s="10">
        <f t="shared" ref="E4:E7" si="1">(D4-16.87)/16.87*100</f>
        <v>71.902786010669814</v>
      </c>
      <c r="F4" s="3">
        <v>6.37</v>
      </c>
      <c r="G4" s="10">
        <f t="shared" ref="G4:G7" si="2">(F4-5.57)/5.57*100</f>
        <v>14.362657091561934</v>
      </c>
      <c r="H4" s="3">
        <v>13</v>
      </c>
      <c r="I4" s="10">
        <f t="shared" ref="I4:I7" si="3">(H4-9.4)/9.4*100</f>
        <v>38.297872340425528</v>
      </c>
    </row>
    <row r="5" spans="1:9" x14ac:dyDescent="0.25">
      <c r="A5" s="3" t="s">
        <v>4</v>
      </c>
      <c r="B5" s="3">
        <v>39.369999999999997</v>
      </c>
      <c r="C5" s="10">
        <f t="shared" si="0"/>
        <v>65.420168067226882</v>
      </c>
      <c r="D5" s="3">
        <v>42.83</v>
      </c>
      <c r="E5" s="10">
        <f t="shared" si="1"/>
        <v>153.88263189093061</v>
      </c>
      <c r="F5" s="3">
        <v>7.1</v>
      </c>
      <c r="G5" s="10">
        <f t="shared" si="2"/>
        <v>27.468581687612197</v>
      </c>
      <c r="H5" s="3">
        <v>14.9</v>
      </c>
      <c r="I5" s="10">
        <f t="shared" si="3"/>
        <v>58.51063829787234</v>
      </c>
    </row>
    <row r="6" spans="1:9" x14ac:dyDescent="0.25">
      <c r="A6" s="3" t="s">
        <v>3</v>
      </c>
      <c r="B6" s="3">
        <v>22.8</v>
      </c>
      <c r="C6" s="10">
        <f t="shared" si="0"/>
        <v>-4.2016806722689068</v>
      </c>
      <c r="D6" s="3">
        <v>23.53</v>
      </c>
      <c r="E6" s="10">
        <f t="shared" si="1"/>
        <v>39.478363959691762</v>
      </c>
      <c r="F6" s="3">
        <v>2.1</v>
      </c>
      <c r="G6" s="10">
        <f t="shared" si="2"/>
        <v>-62.298025134649912</v>
      </c>
      <c r="H6" s="3">
        <v>3.27</v>
      </c>
      <c r="I6" s="10">
        <f t="shared" si="3"/>
        <v>-65.21276595744682</v>
      </c>
    </row>
    <row r="7" spans="1:9" x14ac:dyDescent="0.25">
      <c r="A7" s="3" t="s">
        <v>2</v>
      </c>
      <c r="B7" s="3">
        <v>0.97</v>
      </c>
      <c r="C7" s="10">
        <f t="shared" si="0"/>
        <v>-95.924369747899163</v>
      </c>
      <c r="D7" s="3">
        <v>0.17</v>
      </c>
      <c r="E7" s="10">
        <f t="shared" si="1"/>
        <v>-98.99229401304089</v>
      </c>
      <c r="F7" s="3">
        <v>0</v>
      </c>
      <c r="G7" s="10">
        <f t="shared" si="2"/>
        <v>-100</v>
      </c>
      <c r="H7" s="3">
        <v>0</v>
      </c>
      <c r="I7" s="10">
        <f t="shared" si="3"/>
        <v>-100</v>
      </c>
    </row>
    <row r="9" spans="1:9" x14ac:dyDescent="0.25">
      <c r="B9" s="6"/>
      <c r="C9" s="6"/>
    </row>
    <row r="10" spans="1:9" x14ac:dyDescent="0.25">
      <c r="B10" s="6"/>
      <c r="C10" s="6"/>
    </row>
    <row r="11" spans="1:9" x14ac:dyDescent="0.25">
      <c r="B11" s="6"/>
      <c r="C11" s="6"/>
    </row>
    <row r="12" spans="1:9" x14ac:dyDescent="0.25">
      <c r="B12" s="6"/>
      <c r="C12" s="6"/>
    </row>
    <row r="13" spans="1:9" x14ac:dyDescent="0.25">
      <c r="C13" s="6"/>
    </row>
    <row r="14" spans="1:9" x14ac:dyDescent="0.25">
      <c r="C14" s="6"/>
    </row>
    <row r="15" spans="1:9" x14ac:dyDescent="0.25">
      <c r="B15" s="3"/>
      <c r="C15" s="6"/>
    </row>
    <row r="16" spans="1:9" x14ac:dyDescent="0.25">
      <c r="A16" s="6" t="s">
        <v>25</v>
      </c>
      <c r="B16" s="3"/>
      <c r="E16" s="3"/>
    </row>
    <row r="17" spans="2:5" x14ac:dyDescent="0.25">
      <c r="B17" s="3"/>
      <c r="E17" s="3"/>
    </row>
    <row r="18" spans="2:5" x14ac:dyDescent="0.25">
      <c r="B18" s="3"/>
      <c r="E18" s="3"/>
    </row>
    <row r="19" spans="2:5" x14ac:dyDescent="0.25">
      <c r="E19" s="3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ACD.ChemSketchCDX" shapeId="51201" r:id="rId3">
          <objectPr defaultSize="0" autoPict="0" r:id="rId4">
            <anchor moveWithCells="1" sizeWithCells="1">
              <from>
                <xdr:col>0</xdr:col>
                <xdr:colOff>746150</xdr:colOff>
                <xdr:row>8</xdr:row>
                <xdr:rowOff>51206</xdr:rowOff>
              </from>
              <to>
                <xdr:col>0</xdr:col>
                <xdr:colOff>1565453</xdr:colOff>
                <xdr:row>14</xdr:row>
                <xdr:rowOff>7315</xdr:rowOff>
              </to>
            </anchor>
          </objectPr>
        </oleObject>
      </mc:Choice>
      <mc:Fallback>
        <oleObject progId="ACD.ChemSketchCDX" shapeId="5120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zoomScale="70" zoomScaleNormal="70" workbookViewId="0">
      <selection activeCell="J13" sqref="J13"/>
    </sheetView>
  </sheetViews>
  <sheetFormatPr defaultRowHeight="12.7" x14ac:dyDescent="0.25"/>
  <cols>
    <col min="1" max="1" width="19.5546875" customWidth="1"/>
    <col min="2" max="2" width="24.5546875" customWidth="1"/>
    <col min="3" max="3" width="25.33203125" customWidth="1"/>
    <col min="4" max="4" width="27.88671875" customWidth="1"/>
    <col min="5" max="5" width="22.77734375" customWidth="1"/>
  </cols>
  <sheetData>
    <row r="1" spans="1:5" x14ac:dyDescent="0.25">
      <c r="B1" s="6" t="s">
        <v>11</v>
      </c>
      <c r="C1" s="3" t="s">
        <v>9</v>
      </c>
      <c r="D1" s="3" t="s">
        <v>10</v>
      </c>
      <c r="E1" s="3" t="s">
        <v>7</v>
      </c>
    </row>
    <row r="2" spans="1:5" x14ac:dyDescent="0.25">
      <c r="A2" s="2" t="s">
        <v>6</v>
      </c>
      <c r="B2" s="10">
        <v>71.010000000000005</v>
      </c>
      <c r="C2" s="10">
        <v>244.81</v>
      </c>
      <c r="D2" s="10">
        <v>34.65</v>
      </c>
      <c r="E2" s="10">
        <v>57.13</v>
      </c>
    </row>
    <row r="3" spans="1:5" x14ac:dyDescent="0.25">
      <c r="A3" s="2" t="s">
        <v>5</v>
      </c>
      <c r="B3" s="10">
        <v>10.210000000000001</v>
      </c>
      <c r="C3" s="10">
        <v>71.900000000000006</v>
      </c>
      <c r="D3" s="10">
        <v>14.36</v>
      </c>
      <c r="E3" s="10">
        <v>38.299999999999997</v>
      </c>
    </row>
    <row r="4" spans="1:5" x14ac:dyDescent="0.25">
      <c r="A4" s="2" t="s">
        <v>4</v>
      </c>
      <c r="B4" s="10">
        <v>65.42</v>
      </c>
      <c r="C4" s="10">
        <v>153.88</v>
      </c>
      <c r="D4" s="10">
        <v>27.49</v>
      </c>
      <c r="E4" s="10">
        <v>58.51</v>
      </c>
    </row>
    <row r="5" spans="1:5" x14ac:dyDescent="0.25">
      <c r="A5" s="2" t="s">
        <v>3</v>
      </c>
      <c r="B5" s="10">
        <v>-4.2</v>
      </c>
      <c r="C5" s="10">
        <v>39.479999999999997</v>
      </c>
      <c r="D5" s="10">
        <v>-62.3</v>
      </c>
      <c r="E5" s="10">
        <v>-65.209999999999994</v>
      </c>
    </row>
    <row r="6" spans="1:5" x14ac:dyDescent="0.25">
      <c r="A6" s="2" t="s">
        <v>2</v>
      </c>
      <c r="B6" s="10">
        <v>-95.92</v>
      </c>
      <c r="C6" s="10">
        <v>-98.99</v>
      </c>
      <c r="D6" s="10">
        <v>-100</v>
      </c>
      <c r="E6" s="10">
        <v>-100</v>
      </c>
    </row>
    <row r="17" spans="2:2" x14ac:dyDescent="0.25">
      <c r="B17" s="6" t="s">
        <v>25</v>
      </c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ACD.ChemSketchCDX" shapeId="1052" r:id="rId3">
          <objectPr defaultSize="0" autoPict="0" r:id="rId4">
            <anchor moveWithCells="1" sizeWithCells="1">
              <from>
                <xdr:col>0</xdr:col>
                <xdr:colOff>1031443</xdr:colOff>
                <xdr:row>7</xdr:row>
                <xdr:rowOff>51206</xdr:rowOff>
              </from>
              <to>
                <xdr:col>1</xdr:col>
                <xdr:colOff>782726</xdr:colOff>
                <xdr:row>15</xdr:row>
                <xdr:rowOff>7315</xdr:rowOff>
              </to>
            </anchor>
          </objectPr>
        </oleObject>
      </mc:Choice>
      <mc:Fallback>
        <oleObject progId="ACD.ChemSketchCDX" shapeId="1052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PD K, 8</vt:lpstr>
      <vt:lpstr>D dlya grafika 8</vt:lpstr>
      <vt:lpstr>Diagramma 8</vt:lpstr>
      <vt:lpstr>PD K, 9</vt:lpstr>
      <vt:lpstr>D dlya grafika 9</vt:lpstr>
      <vt:lpstr>Diagramma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Gencheva.Viktoriia@renters.mans.edu.pl Gencheva</cp:lastModifiedBy>
  <dcterms:created xsi:type="dcterms:W3CDTF">1996-10-08T23:32:33Z</dcterms:created>
  <dcterms:modified xsi:type="dcterms:W3CDTF">2026-02-26T10:10:30Z</dcterms:modified>
</cp:coreProperties>
</file>