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est\Downloads\"/>
    </mc:Choice>
  </mc:AlternateContent>
  <xr:revisionPtr revIDLastSave="0" documentId="13_ncr:1_{B6F72D5E-699A-4559-B850-71E0C96139DA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Аркуш1" sheetId="1" r:id="rId1"/>
  </sheets>
  <definedNames>
    <definedName name="solver_adj" localSheetId="0" hidden="1">Аркуш1!$P$2:$Y$14,Аркуш1!$AU$2:$AU$12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2</definedName>
    <definedName name="solver_nod" localSheetId="0" hidden="1">2147483647</definedName>
    <definedName name="solver_num" localSheetId="0" hidden="1">0</definedName>
    <definedName name="solver_nwt" localSheetId="0" hidden="1">1</definedName>
    <definedName name="solver_opt" localSheetId="0" hidden="1">Аркуш1!$AY$2</definedName>
    <definedName name="solver_pre" localSheetId="0" hidden="1">0.000001</definedName>
    <definedName name="solver_rbv" localSheetId="0" hidden="1">1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2</definedName>
    <definedName name="solver_val" localSheetId="0" hidden="1">0</definedName>
    <definedName name="solver_ver" localSheetId="0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39" i="1" l="1"/>
  <c r="Z2" i="1" a="1"/>
  <c r="Z2" i="1" s="1"/>
  <c r="AJ3" i="1" l="1"/>
  <c r="AN17" i="1"/>
  <c r="AJ19" i="1"/>
  <c r="AN9" i="1"/>
  <c r="AM26" i="1"/>
  <c r="AJ11" i="1"/>
  <c r="AP30" i="1"/>
  <c r="AP4" i="1"/>
  <c r="AP12" i="1"/>
  <c r="AL22" i="1"/>
  <c r="AQ32" i="1"/>
  <c r="AL6" i="1"/>
  <c r="AR15" i="1"/>
  <c r="AL24" i="1"/>
  <c r="AP34" i="1"/>
  <c r="AR7" i="1"/>
  <c r="AL14" i="1"/>
  <c r="AP20" i="1"/>
  <c r="AN28" i="1"/>
  <c r="AL34" i="1"/>
  <c r="AR39" i="1"/>
  <c r="AN39" i="1"/>
  <c r="AJ39" i="1"/>
  <c r="AP38" i="1"/>
  <c r="AL38" i="1"/>
  <c r="AR37" i="1"/>
  <c r="AN37" i="1"/>
  <c r="AJ37" i="1"/>
  <c r="AP36" i="1"/>
  <c r="AL36" i="1"/>
  <c r="AR35" i="1"/>
  <c r="AN35" i="1"/>
  <c r="AJ35" i="1"/>
  <c r="AL4" i="1"/>
  <c r="AN7" i="1"/>
  <c r="AP10" i="1"/>
  <c r="AR13" i="1"/>
  <c r="AJ17" i="1"/>
  <c r="AL20" i="1"/>
  <c r="AP23" i="1"/>
  <c r="AS27" i="1"/>
  <c r="AL32" i="1"/>
  <c r="AS34" i="1"/>
  <c r="AO34" i="1"/>
  <c r="AK34" i="1"/>
  <c r="AQ39" i="1"/>
  <c r="AM39" i="1"/>
  <c r="AS38" i="1"/>
  <c r="AO38" i="1"/>
  <c r="AK38" i="1"/>
  <c r="AQ37" i="1"/>
  <c r="AM37" i="1"/>
  <c r="AS36" i="1"/>
  <c r="AO36" i="1"/>
  <c r="AK36" i="1"/>
  <c r="AQ35" i="1"/>
  <c r="AM35" i="1"/>
  <c r="AR34" i="1"/>
  <c r="AN34" i="1"/>
  <c r="AJ34" i="1"/>
  <c r="AP39" i="1"/>
  <c r="AL39" i="1"/>
  <c r="AR38" i="1"/>
  <c r="AN38" i="1"/>
  <c r="AJ38" i="1"/>
  <c r="AP37" i="1"/>
  <c r="AL37" i="1"/>
  <c r="AR36" i="1"/>
  <c r="AN36" i="1"/>
  <c r="AJ36" i="1"/>
  <c r="AP35" i="1"/>
  <c r="AL35" i="1"/>
  <c r="AP2" i="1"/>
  <c r="AR5" i="1"/>
  <c r="AJ9" i="1"/>
  <c r="AL12" i="1"/>
  <c r="AN15" i="1"/>
  <c r="AP18" i="1"/>
  <c r="AR21" i="1"/>
  <c r="AR25" i="1"/>
  <c r="AJ30" i="1"/>
  <c r="AQ34" i="1"/>
  <c r="AM34" i="1"/>
  <c r="AS39" i="1"/>
  <c r="AO39" i="1"/>
  <c r="AK39" i="1"/>
  <c r="AQ38" i="1"/>
  <c r="AM38" i="1"/>
  <c r="AS37" i="1"/>
  <c r="AO37" i="1"/>
  <c r="AK37" i="1"/>
  <c r="AQ36" i="1"/>
  <c r="AM36" i="1"/>
  <c r="AS35" i="1"/>
  <c r="AO35" i="1"/>
  <c r="AK35" i="1"/>
  <c r="AN3" i="1"/>
  <c r="AJ5" i="1"/>
  <c r="AP6" i="1"/>
  <c r="AL8" i="1"/>
  <c r="AR9" i="1"/>
  <c r="AN11" i="1"/>
  <c r="AJ13" i="1"/>
  <c r="AP14" i="1"/>
  <c r="AL16" i="1"/>
  <c r="AR17" i="1"/>
  <c r="AN19" i="1"/>
  <c r="AJ21" i="1"/>
  <c r="AP22" i="1"/>
  <c r="AQ24" i="1"/>
  <c r="AR26" i="1"/>
  <c r="AJ29" i="1"/>
  <c r="AK31" i="1"/>
  <c r="AL2" i="1"/>
  <c r="AR3" i="1"/>
  <c r="AN5" i="1"/>
  <c r="AJ7" i="1"/>
  <c r="AP8" i="1"/>
  <c r="AL10" i="1"/>
  <c r="AR11" i="1"/>
  <c r="AN13" i="1"/>
  <c r="AJ15" i="1"/>
  <c r="AP16" i="1"/>
  <c r="AL18" i="1"/>
  <c r="AR19" i="1"/>
  <c r="AN21" i="1"/>
  <c r="AK23" i="1"/>
  <c r="AL25" i="1"/>
  <c r="AN27" i="1"/>
  <c r="AO29" i="1"/>
  <c r="AP31" i="1"/>
  <c r="AL33" i="1"/>
  <c r="AR33" i="1"/>
  <c r="AM2" i="1"/>
  <c r="AO3" i="1"/>
  <c r="AM4" i="1"/>
  <c r="AK5" i="1"/>
  <c r="AS5" i="1"/>
  <c r="AQ6" i="1"/>
  <c r="AO7" i="1"/>
  <c r="AM8" i="1"/>
  <c r="AS9" i="1"/>
  <c r="AQ10" i="1"/>
  <c r="AS11" i="1"/>
  <c r="AQ12" i="1"/>
  <c r="AO13" i="1"/>
  <c r="AM14" i="1"/>
  <c r="AK15" i="1"/>
  <c r="AS15" i="1"/>
  <c r="AQ16" i="1"/>
  <c r="AO17" i="1"/>
  <c r="AQ18" i="1"/>
  <c r="AO19" i="1"/>
  <c r="AM20" i="1"/>
  <c r="AK21" i="1"/>
  <c r="AS21" i="1"/>
  <c r="AL23" i="1"/>
  <c r="AM24" i="1"/>
  <c r="AN25" i="1"/>
  <c r="AN26" i="1"/>
  <c r="AO27" i="1"/>
  <c r="AK29" i="1"/>
  <c r="AL30" i="1"/>
  <c r="AM32" i="1"/>
  <c r="AJ2" i="1"/>
  <c r="AN2" i="1"/>
  <c r="AR2" i="1"/>
  <c r="AL3" i="1"/>
  <c r="AP3" i="1"/>
  <c r="AJ4" i="1"/>
  <c r="AN4" i="1"/>
  <c r="AR4" i="1"/>
  <c r="AL5" i="1"/>
  <c r="AP5" i="1"/>
  <c r="AJ6" i="1"/>
  <c r="AN6" i="1"/>
  <c r="AR6" i="1"/>
  <c r="AL7" i="1"/>
  <c r="AP7" i="1"/>
  <c r="AJ8" i="1"/>
  <c r="AN8" i="1"/>
  <c r="AR8" i="1"/>
  <c r="AL9" i="1"/>
  <c r="AP9" i="1"/>
  <c r="AJ10" i="1"/>
  <c r="AN10" i="1"/>
  <c r="AR10" i="1"/>
  <c r="AL11" i="1"/>
  <c r="AP11" i="1"/>
  <c r="AJ12" i="1"/>
  <c r="AN12" i="1"/>
  <c r="AR12" i="1"/>
  <c r="AL13" i="1"/>
  <c r="AP13" i="1"/>
  <c r="AJ14" i="1"/>
  <c r="AN14" i="1"/>
  <c r="AR14" i="1"/>
  <c r="AL15" i="1"/>
  <c r="AP15" i="1"/>
  <c r="AJ16" i="1"/>
  <c r="AN16" i="1"/>
  <c r="AR16" i="1"/>
  <c r="AL17" i="1"/>
  <c r="AP17" i="1"/>
  <c r="AJ18" i="1"/>
  <c r="AN18" i="1"/>
  <c r="AR18" i="1"/>
  <c r="AL19" i="1"/>
  <c r="AP19" i="1"/>
  <c r="AJ20" i="1"/>
  <c r="AN20" i="1"/>
  <c r="AR20" i="1"/>
  <c r="AL21" i="1"/>
  <c r="AP21" i="1"/>
  <c r="AJ22" i="1"/>
  <c r="AN22" i="1"/>
  <c r="AR22" i="1"/>
  <c r="AN23" i="1"/>
  <c r="AS23" i="1"/>
  <c r="AN24" i="1"/>
  <c r="AJ25" i="1"/>
  <c r="AO25" i="1"/>
  <c r="AJ26" i="1"/>
  <c r="AP26" i="1"/>
  <c r="AK27" i="1"/>
  <c r="AP27" i="1"/>
  <c r="AL28" i="1"/>
  <c r="AQ28" i="1"/>
  <c r="AL29" i="1"/>
  <c r="AR29" i="1"/>
  <c r="AM30" i="1"/>
  <c r="AR30" i="1"/>
  <c r="AN31" i="1"/>
  <c r="AS31" i="1"/>
  <c r="AN32" i="1"/>
  <c r="AJ33" i="1"/>
  <c r="AO33" i="1"/>
  <c r="AQ33" i="1"/>
  <c r="AM33" i="1"/>
  <c r="AS32" i="1"/>
  <c r="AO32" i="1"/>
  <c r="AK32" i="1"/>
  <c r="AQ31" i="1"/>
  <c r="AM31" i="1"/>
  <c r="AS30" i="1"/>
  <c r="AO30" i="1"/>
  <c r="AK30" i="1"/>
  <c r="AQ29" i="1"/>
  <c r="AM29" i="1"/>
  <c r="AS28" i="1"/>
  <c r="AO28" i="1"/>
  <c r="AK28" i="1"/>
  <c r="AQ27" i="1"/>
  <c r="AM27" i="1"/>
  <c r="AS26" i="1"/>
  <c r="AO26" i="1"/>
  <c r="AK26" i="1"/>
  <c r="AQ25" i="1"/>
  <c r="AM25" i="1"/>
  <c r="AS24" i="1"/>
  <c r="AO24" i="1"/>
  <c r="AK24" i="1"/>
  <c r="AQ23" i="1"/>
  <c r="AM23" i="1"/>
  <c r="AS22" i="1"/>
  <c r="AQ2" i="1"/>
  <c r="AK3" i="1"/>
  <c r="AS3" i="1"/>
  <c r="AQ4" i="1"/>
  <c r="AO5" i="1"/>
  <c r="AM6" i="1"/>
  <c r="AK7" i="1"/>
  <c r="AS7" i="1"/>
  <c r="AQ8" i="1"/>
  <c r="AK9" i="1"/>
  <c r="AO9" i="1"/>
  <c r="AM10" i="1"/>
  <c r="AK11" i="1"/>
  <c r="AO11" i="1"/>
  <c r="AM12" i="1"/>
  <c r="AK13" i="1"/>
  <c r="AS13" i="1"/>
  <c r="AQ14" i="1"/>
  <c r="AO15" i="1"/>
  <c r="AM16" i="1"/>
  <c r="AK17" i="1"/>
  <c r="AS17" i="1"/>
  <c r="AM18" i="1"/>
  <c r="AK19" i="1"/>
  <c r="AS19" i="1"/>
  <c r="AQ20" i="1"/>
  <c r="AO21" i="1"/>
  <c r="AM22" i="1"/>
  <c r="AQ22" i="1"/>
  <c r="AR23" i="1"/>
  <c r="AR24" i="1"/>
  <c r="AS25" i="1"/>
  <c r="AJ27" i="1"/>
  <c r="AJ28" i="1"/>
  <c r="AP28" i="1"/>
  <c r="AP29" i="1"/>
  <c r="AQ30" i="1"/>
  <c r="AL31" i="1"/>
  <c r="AR31" i="1"/>
  <c r="AR32" i="1"/>
  <c r="AN33" i="1"/>
  <c r="AS33" i="1"/>
  <c r="AK2" i="1"/>
  <c r="AO2" i="1"/>
  <c r="AS2" i="1"/>
  <c r="AM3" i="1"/>
  <c r="AQ3" i="1"/>
  <c r="AK4" i="1"/>
  <c r="AO4" i="1"/>
  <c r="AS4" i="1"/>
  <c r="AM5" i="1"/>
  <c r="AQ5" i="1"/>
  <c r="AK6" i="1"/>
  <c r="AO6" i="1"/>
  <c r="AS6" i="1"/>
  <c r="AM7" i="1"/>
  <c r="AQ7" i="1"/>
  <c r="AK8" i="1"/>
  <c r="AO8" i="1"/>
  <c r="AS8" i="1"/>
  <c r="AM9" i="1"/>
  <c r="AQ9" i="1"/>
  <c r="AK10" i="1"/>
  <c r="AO10" i="1"/>
  <c r="AS10" i="1"/>
  <c r="AM11" i="1"/>
  <c r="AQ11" i="1"/>
  <c r="AK12" i="1"/>
  <c r="AO12" i="1"/>
  <c r="AS12" i="1"/>
  <c r="AM13" i="1"/>
  <c r="AQ13" i="1"/>
  <c r="AK14" i="1"/>
  <c r="AO14" i="1"/>
  <c r="AS14" i="1"/>
  <c r="AM15" i="1"/>
  <c r="AQ15" i="1"/>
  <c r="AK16" i="1"/>
  <c r="AO16" i="1"/>
  <c r="AS16" i="1"/>
  <c r="AM17" i="1"/>
  <c r="AQ17" i="1"/>
  <c r="AK18" i="1"/>
  <c r="AO18" i="1"/>
  <c r="AS18" i="1"/>
  <c r="AM19" i="1"/>
  <c r="AQ19" i="1"/>
  <c r="AK20" i="1"/>
  <c r="AO20" i="1"/>
  <c r="AS20" i="1"/>
  <c r="AM21" i="1"/>
  <c r="AQ21" i="1"/>
  <c r="AK22" i="1"/>
  <c r="AO22" i="1"/>
  <c r="AJ23" i="1"/>
  <c r="AO23" i="1"/>
  <c r="AJ24" i="1"/>
  <c r="AP24" i="1"/>
  <c r="AK25" i="1"/>
  <c r="AP25" i="1"/>
  <c r="AL26" i="1"/>
  <c r="AQ26" i="1"/>
  <c r="AL27" i="1"/>
  <c r="AR27" i="1"/>
  <c r="AM28" i="1"/>
  <c r="AR28" i="1"/>
  <c r="AN29" i="1"/>
  <c r="AS29" i="1"/>
  <c r="AN30" i="1"/>
  <c r="AJ31" i="1"/>
  <c r="AO31" i="1"/>
  <c r="AJ32" i="1"/>
  <c r="AP32" i="1"/>
  <c r="AK33" i="1"/>
  <c r="AP33" i="1"/>
  <c r="AV2" i="1" l="1" a="1"/>
  <c r="AV2" i="1" l="1"/>
  <c r="AW2" i="1" s="1"/>
  <c r="AW37" i="1"/>
  <c r="O37" i="1" s="1"/>
  <c r="AW38" i="1"/>
  <c r="O38" i="1" s="1"/>
  <c r="AW35" i="1"/>
  <c r="O35" i="1" s="1"/>
  <c r="AW36" i="1"/>
  <c r="O36" i="1" s="1"/>
  <c r="AW34" i="1"/>
  <c r="O34" i="1" s="1"/>
  <c r="AW30" i="1"/>
  <c r="O30" i="1" s="1"/>
  <c r="AW26" i="1"/>
  <c r="O26" i="1" s="1"/>
  <c r="AW22" i="1"/>
  <c r="O22" i="1" s="1"/>
  <c r="AW18" i="1"/>
  <c r="O18" i="1" s="1"/>
  <c r="AW14" i="1"/>
  <c r="O14" i="1" s="1"/>
  <c r="AW10" i="1"/>
  <c r="O10" i="1" s="1"/>
  <c r="AW6" i="1"/>
  <c r="O6" i="1" s="1"/>
  <c r="AW33" i="1"/>
  <c r="O33" i="1" s="1"/>
  <c r="AW29" i="1"/>
  <c r="O29" i="1" s="1"/>
  <c r="AW25" i="1"/>
  <c r="O25" i="1" s="1"/>
  <c r="AW21" i="1"/>
  <c r="O21" i="1" s="1"/>
  <c r="AW17" i="1"/>
  <c r="O17" i="1" s="1"/>
  <c r="AW13" i="1"/>
  <c r="O13" i="1" s="1"/>
  <c r="AW9" i="1"/>
  <c r="O9" i="1" s="1"/>
  <c r="AW5" i="1"/>
  <c r="O5" i="1" s="1"/>
  <c r="AW31" i="1"/>
  <c r="O31" i="1" s="1"/>
  <c r="AW23" i="1"/>
  <c r="O23" i="1" s="1"/>
  <c r="AW15" i="1"/>
  <c r="O15" i="1" s="1"/>
  <c r="AW7" i="1"/>
  <c r="O7" i="1" s="1"/>
  <c r="AW19" i="1"/>
  <c r="O19" i="1" s="1"/>
  <c r="AW3" i="1"/>
  <c r="O3" i="1" s="1"/>
  <c r="AW28" i="1"/>
  <c r="O28" i="1" s="1"/>
  <c r="AW20" i="1"/>
  <c r="O20" i="1" s="1"/>
  <c r="AW12" i="1"/>
  <c r="O12" i="1" s="1"/>
  <c r="AW4" i="1"/>
  <c r="O4" i="1" s="1"/>
  <c r="AW27" i="1"/>
  <c r="O27" i="1" s="1"/>
  <c r="AW11" i="1"/>
  <c r="O11" i="1" s="1"/>
  <c r="AW32" i="1"/>
  <c r="O32" i="1" s="1"/>
  <c r="AW24" i="1"/>
  <c r="O24" i="1" s="1"/>
  <c r="AW16" i="1"/>
  <c r="O16" i="1" s="1"/>
  <c r="AW8" i="1"/>
  <c r="O8" i="1" s="1"/>
  <c r="AY2" i="1" l="1"/>
  <c r="O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<sst xmlns="http://schemas.openxmlformats.org/spreadsheetml/2006/main" count="26" uniqueCount="26">
  <si>
    <t>Рік</t>
  </si>
  <si>
    <t>б</t>
  </si>
  <si>
    <t>перемогла</t>
  </si>
  <si>
    <t>Е</t>
  </si>
  <si>
    <t>тест</t>
  </si>
  <si>
    <t>питання</t>
  </si>
  <si>
    <t>переможе</t>
  </si>
  <si>
    <t>W1</t>
  </si>
  <si>
    <t>1-op,-1-пр</t>
  </si>
  <si>
    <t>W2</t>
  </si>
  <si>
    <t>Y2</t>
  </si>
  <si>
    <t>Y1</t>
  </si>
  <si>
    <t>S1</t>
  </si>
  <si>
    <t>S2</t>
  </si>
  <si>
    <t>1. Правляча партія була при владі понад один термін?</t>
  </si>
  <si>
    <t>2. Правляча партія отримала понад 50% голосів на минулих виборах?</t>
  </si>
  <si>
    <t>3. У рік виборів була активна третя партія?</t>
  </si>
  <si>
    <t>4. Чи була серйозна конкуренція при висуванні від правлячої партії?</t>
  </si>
  <si>
    <t>5. Чи кандидат від правлячої партії був президентом у рік виборів?</t>
  </si>
  <si>
    <t>6. Чи був рік виборів часом спаду чи депресії?</t>
  </si>
  <si>
    <t>7. Чи було зростання середнього національного валового продукту душу населення більше 2.1%?</t>
  </si>
  <si>
    <t>8. Чи зробив правлячий президент суттєві зміни у політиці?</t>
  </si>
  <si>
    <t>9. Під час правління були суттєві соціальні заворушення?</t>
  </si>
  <si>
    <t>10. Адміністрація правлячої партії винна у серйозній помилці чи скандалі?</t>
  </si>
  <si>
    <t>11. Кандидат від правлячої партії – національний герой?</t>
  </si>
  <si>
    <t>12. Кандидат від опозиційної партії – національний герой?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</si>
</sst>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sz val="10"/>
      <name val="Calibri"/>
      <family val="2"/>
      <scheme val="minor"/>
    </font>
    <font>
      <sz val="10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b/>
      <sz val="10"/>
      <color indexed="1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8" tint="0.79998168889431442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0" borderId="1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0" fillId="0" borderId="1" xfId="0" applyBorder="1"/>
    <xf numFmtId="0" fontId="0" fillId="0" borderId="0" xfId="0" applyAlignment="1">
      <alignment horizontal="center"/>
    </xf>
    <xf numFmtId="0" fontId="1" fillId="2" borderId="4" xfId="0" applyFont="1" applyFill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0" fontId="0" fillId="0" borderId="7" xfId="0" applyBorder="1"/>
    <xf numFmtId="0" fontId="0" fillId="0" borderId="6" xfId="0" applyBorder="1"/>
    <xf numFmtId="0" fontId="0" fillId="0" borderId="5" xfId="0" applyBorder="1"/>
    <xf numFmtId="0" fontId="0" fillId="0" borderId="8" xfId="0" applyBorder="1"/>
    <xf numFmtId="0" fontId="0" fillId="0" borderId="9" xfId="0" applyBorder="1"/>
    <xf numFmtId="0" fontId="0" fillId="5" borderId="2" xfId="0" applyFill="1" applyBorder="1"/>
    <xf numFmtId="0" fontId="0" fillId="6" borderId="7" xfId="0" applyFill="1" applyBorder="1"/>
    <xf numFmtId="0" fontId="0" fillId="6" borderId="6" xfId="0" applyFill="1" applyBorder="1"/>
    <xf numFmtId="0" fontId="0" fillId="0" borderId="4" xfId="0" applyBorder="1"/>
    <xf numFmtId="0" fontId="0" fillId="0" borderId="11" xfId="0" applyBorder="1"/>
    <xf numFmtId="0" fontId="1" fillId="2" borderId="11" xfId="0" applyFont="1" applyFill="1" applyBorder="1" applyAlignment="1">
      <alignment horizontal="left" vertical="top" wrapText="1"/>
    </xf>
    <xf numFmtId="0" fontId="2" fillId="0" borderId="9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0" borderId="11" xfId="0" applyFont="1" applyBorder="1" applyAlignment="1">
      <alignment horizontal="left" vertical="top" wrapText="1"/>
    </xf>
    <xf numFmtId="0" fontId="0" fillId="6" borderId="8" xfId="0" applyFill="1" applyBorder="1"/>
    <xf numFmtId="0" fontId="0" fillId="0" borderId="0" xfId="0" applyAlignment="1">
      <alignment horizontal="right"/>
    </xf>
    <xf numFmtId="0" fontId="1" fillId="2" borderId="12" xfId="0" applyFont="1" applyFill="1" applyBorder="1" applyAlignment="1">
      <alignment horizontal="left" vertical="top" wrapText="1"/>
    </xf>
    <xf numFmtId="0" fontId="1" fillId="5" borderId="12" xfId="0" applyFont="1" applyFill="1" applyBorder="1" applyAlignment="1">
      <alignment horizontal="left" vertical="top" wrapText="1"/>
    </xf>
    <xf numFmtId="0" fontId="3" fillId="0" borderId="0" xfId="0" applyFont="1" applyAlignment="1">
      <alignment horizontal="center"/>
    </xf>
    <xf numFmtId="0" fontId="0" fillId="6" borderId="10" xfId="0" applyFill="1" applyBorder="1"/>
    <xf numFmtId="0" fontId="0" fillId="7" borderId="2" xfId="0" applyFill="1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4" borderId="5" xfId="0" applyFill="1" applyBorder="1"/>
    <xf numFmtId="0" fontId="0" fillId="4" borderId="2" xfId="0" applyFill="1" applyBorder="1"/>
    <xf numFmtId="0" fontId="0" fillId="6" borderId="0" xfId="0" applyFill="1"/>
    <xf numFmtId="0" fontId="0" fillId="6" borderId="5" xfId="0" applyFill="1" applyBorder="1"/>
    <xf numFmtId="0" fontId="0" fillId="6" borderId="9" xfId="0" applyFill="1" applyBorder="1"/>
    <xf numFmtId="0" fontId="0" fillId="0" borderId="17" xfId="0" applyBorder="1"/>
    <xf numFmtId="0" fontId="0" fillId="0" borderId="18" xfId="0" applyBorder="1"/>
    <xf numFmtId="0" fontId="0" fillId="6" borderId="19" xfId="0" applyFill="1" applyBorder="1"/>
    <xf numFmtId="0" fontId="2" fillId="0" borderId="7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left" vertical="top" wrapText="1"/>
    </xf>
    <xf numFmtId="0" fontId="0" fillId="3" borderId="2" xfId="0" applyFill="1" applyBorder="1"/>
    <xf numFmtId="0" fontId="0" fillId="2" borderId="2" xfId="0" applyFill="1" applyBorder="1"/>
    <xf numFmtId="0" fontId="2" fillId="0" borderId="19" xfId="0" applyFont="1" applyBorder="1" applyAlignment="1">
      <alignment horizontal="left" vertical="top" wrapText="1"/>
    </xf>
    <xf numFmtId="0" fontId="2" fillId="0" borderId="17" xfId="0" applyFont="1" applyBorder="1" applyAlignment="1">
      <alignment horizontal="left" vertical="top" wrapText="1"/>
    </xf>
    <xf numFmtId="0" fontId="2" fillId="0" borderId="18" xfId="0" applyFont="1" applyBorder="1" applyAlignment="1">
      <alignment horizontal="left" vertical="top" wrapText="1"/>
    </xf>
    <xf numFmtId="0" fontId="2" fillId="5" borderId="1" xfId="0" applyFont="1" applyFill="1" applyBorder="1" applyAlignment="1">
      <alignment horizontal="left" vertical="top" wrapText="1"/>
    </xf>
    <xf numFmtId="0" fontId="2" fillId="5" borderId="2" xfId="0" applyFont="1" applyFill="1" applyBorder="1" applyAlignment="1">
      <alignment horizontal="left" vertical="top" wrapText="1"/>
    </xf>
    <xf numFmtId="0" fontId="2" fillId="5" borderId="3" xfId="0" applyFont="1" applyFill="1" applyBorder="1" applyAlignment="1">
      <alignment horizontal="left" vertical="top" wrapText="1"/>
    </xf>
    <xf numFmtId="0" fontId="0" fillId="8" borderId="1" xfId="0" applyFill="1" applyBorder="1" applyAlignment="1">
      <alignment horizontal="center"/>
    </xf>
    <xf numFmtId="0" fontId="3" fillId="8" borderId="2" xfId="0" applyFont="1" applyFill="1" applyBorder="1"/>
    <xf numFmtId="0" fontId="0" fillId="3" borderId="3" xfId="0" applyFill="1" applyBorder="1"/>
    <xf numFmtId="0" fontId="0" fillId="2" borderId="3" xfId="0" applyFill="1" applyBorder="1"/>
    <xf numFmtId="0" fontId="0" fillId="4" borderId="13" xfId="0" applyFill="1" applyBorder="1" applyAlignment="1">
      <alignment horizontal="left"/>
    </xf>
    <xf numFmtId="0" fontId="0" fillId="4" borderId="21" xfId="0" applyFill="1" applyBorder="1" applyAlignment="1">
      <alignment horizontal="left"/>
    </xf>
    <xf numFmtId="0" fontId="0" fillId="4" borderId="22" xfId="0" applyFill="1" applyBorder="1" applyAlignment="1">
      <alignment horizontal="left"/>
    </xf>
    <xf numFmtId="0" fontId="0" fillId="4" borderId="23" xfId="0" applyFill="1" applyBorder="1" applyAlignment="1">
      <alignment horizontal="left"/>
    </xf>
    <xf numFmtId="0" fontId="0" fillId="4" borderId="24" xfId="0" applyFill="1" applyBorder="1" applyAlignment="1">
      <alignment horizontal="left"/>
    </xf>
    <xf numFmtId="0" fontId="0" fillId="4" borderId="25" xfId="0" applyFill="1" applyBorder="1" applyAlignment="1">
      <alignment horizontal="left"/>
    </xf>
    <xf numFmtId="0" fontId="0" fillId="4" borderId="26" xfId="0" applyFill="1" applyBorder="1" applyAlignment="1">
      <alignment horizontal="left"/>
    </xf>
    <xf numFmtId="0" fontId="0" fillId="4" borderId="27" xfId="0" applyFill="1" applyBorder="1" applyAlignment="1">
      <alignment horizontal="left"/>
    </xf>
    <xf numFmtId="0" fontId="0" fillId="4" borderId="28" xfId="0" applyFill="1" applyBorder="1" applyAlignment="1">
      <alignment horizontal="left"/>
    </xf>
    <xf numFmtId="0" fontId="0" fillId="0" borderId="19" xfId="0" applyBorder="1"/>
    <xf numFmtId="0" fontId="0" fillId="6" borderId="17" xfId="0" applyFill="1" applyBorder="1"/>
    <xf numFmtId="0" fontId="0" fillId="6" borderId="18" xfId="0" applyFill="1" applyBorder="1"/>
    <xf numFmtId="0" fontId="0" fillId="0" borderId="20" xfId="0" applyBorder="1"/>
    <xf numFmtId="0" fontId="0" fillId="0" borderId="10" xfId="0" applyBorder="1"/>
    <xf numFmtId="0" fontId="0" fillId="0" borderId="3" xfId="0" applyBorder="1"/>
    <xf numFmtId="0" fontId="3" fillId="0" borderId="3" xfId="0" applyFont="1" applyBorder="1" applyAlignment="1">
      <alignment horizontal="center"/>
    </xf>
    <xf numFmtId="0" fontId="0" fillId="0" borderId="2" xfId="0" applyBorder="1"/>
    <xf numFmtId="0" fontId="3" fillId="0" borderId="1" xfId="0" applyFont="1" applyBorder="1" applyAlignment="1">
      <alignment horizontal="center"/>
    </xf>
    <xf numFmtId="0" fontId="4" fillId="0" borderId="7" xfId="0" applyFont="1" applyBorder="1" applyAlignment="1">
      <alignment horizontal="left"/>
    </xf>
    <xf numFmtId="0" fontId="1" fillId="0" borderId="6" xfId="0" applyFont="1" applyBorder="1"/>
    <xf numFmtId="0" fontId="1" fillId="0" borderId="5" xfId="0" applyFont="1" applyBorder="1"/>
    <xf numFmtId="0" fontId="1" fillId="0" borderId="3" xfId="0" applyFont="1" applyBorder="1"/>
    <xf numFmtId="0" fontId="4" fillId="0" borderId="10" xfId="0" applyFont="1" applyBorder="1" applyAlignment="1">
      <alignment horizontal="left"/>
    </xf>
    <xf numFmtId="0" fontId="1" fillId="0" borderId="2" xfId="0" applyFont="1" applyBorder="1"/>
    <xf numFmtId="0" fontId="1" fillId="0" borderId="18" xfId="0" applyFont="1" applyBorder="1"/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Y54"/>
  <sheetViews>
    <sheetView tabSelected="1" workbookViewId="0">
      <selection activeCell="AY5" sqref="AY5"/>
    </sheetView>
  </sheetViews>
  <sheetFormatPr defaultRowHeight="14.5" x14ac:dyDescent="0.35"/>
  <cols>
    <col min="1" max="1" width="7.1796875" bestFit="1" customWidth="1"/>
    <col min="2" max="2" width="1.81640625" customWidth="1"/>
    <col min="3" max="3" width="2" customWidth="1"/>
    <col min="4" max="4" width="2.36328125" customWidth="1"/>
    <col min="5" max="5" width="2.1796875" customWidth="1"/>
    <col min="6" max="6" width="2.26953125" customWidth="1"/>
    <col min="7" max="8" width="2.36328125" customWidth="1"/>
    <col min="9" max="9" width="2.26953125" customWidth="1"/>
    <col min="10" max="10" width="2.54296875" customWidth="1"/>
    <col min="11" max="13" width="2.6328125" bestFit="1" customWidth="1"/>
    <col min="14" max="14" width="2.6328125" customWidth="1"/>
    <col min="15" max="15" width="11.6328125" bestFit="1" customWidth="1"/>
    <col min="18" max="18" width="15.1796875" customWidth="1"/>
    <col min="46" max="46" width="4.08984375" customWidth="1"/>
    <col min="50" max="50" width="9.1796875" customWidth="1"/>
    <col min="51" max="51" width="11.54296875" bestFit="1" customWidth="1"/>
  </cols>
  <sheetData>
    <row r="1" spans="1:51" ht="15" thickBot="1" x14ac:dyDescent="0.4">
      <c r="A1" s="1" t="s">
        <v>0</v>
      </c>
      <c r="B1" s="2">
        <v>1</v>
      </c>
      <c r="C1" s="2">
        <v>2</v>
      </c>
      <c r="D1" s="2">
        <v>3</v>
      </c>
      <c r="E1" s="2">
        <v>4</v>
      </c>
      <c r="F1" s="2">
        <v>5</v>
      </c>
      <c r="G1" s="2" t="s">
        <v>1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3">
        <v>12</v>
      </c>
      <c r="N1" s="9">
        <v>0</v>
      </c>
      <c r="O1" s="4" t="s">
        <v>2</v>
      </c>
      <c r="T1" s="28" t="s">
        <v>7</v>
      </c>
      <c r="Z1" s="69"/>
      <c r="AA1" s="70"/>
      <c r="AB1" s="70"/>
      <c r="AC1" s="70"/>
      <c r="AD1" s="70"/>
      <c r="AE1" s="71" t="s">
        <v>12</v>
      </c>
      <c r="AF1" s="70"/>
      <c r="AG1" s="70"/>
      <c r="AH1" s="70"/>
      <c r="AI1" s="72"/>
      <c r="AO1" s="28" t="s">
        <v>11</v>
      </c>
      <c r="AU1" s="73" t="s">
        <v>9</v>
      </c>
      <c r="AV1" s="73" t="s">
        <v>13</v>
      </c>
      <c r="AW1" s="28" t="s">
        <v>10</v>
      </c>
      <c r="AX1" s="18" t="s">
        <v>8</v>
      </c>
      <c r="AY1" s="5" t="s">
        <v>3</v>
      </c>
    </row>
    <row r="2" spans="1:51" ht="15" thickBot="1" x14ac:dyDescent="0.4">
      <c r="A2" s="6">
        <v>1860</v>
      </c>
      <c r="B2" s="7">
        <v>1</v>
      </c>
      <c r="C2" s="7">
        <v>0</v>
      </c>
      <c r="D2" s="7">
        <v>1</v>
      </c>
      <c r="E2" s="7">
        <v>1</v>
      </c>
      <c r="F2" s="7">
        <v>0</v>
      </c>
      <c r="G2" s="7">
        <v>0</v>
      </c>
      <c r="H2" s="8">
        <v>1</v>
      </c>
      <c r="I2" s="9">
        <v>0</v>
      </c>
      <c r="J2" s="9">
        <v>1</v>
      </c>
      <c r="K2" s="9">
        <v>0</v>
      </c>
      <c r="L2" s="9">
        <v>0</v>
      </c>
      <c r="M2" s="42">
        <v>0</v>
      </c>
      <c r="N2" s="9">
        <v>1</v>
      </c>
      <c r="O2" s="54" t="str">
        <f>IF(AW2&gt;0,"опозиційна","правляча")</f>
        <v>опозиційна</v>
      </c>
      <c r="P2" s="57">
        <v>5.9960472927767995E-2</v>
      </c>
      <c r="Q2" s="58">
        <v>-0.480497004316434</v>
      </c>
      <c r="R2" s="58">
        <v>1.476219626735022E-2</v>
      </c>
      <c r="S2" s="58">
        <v>-0.53991028519440765</v>
      </c>
      <c r="T2" s="58">
        <v>-0.21369791836834628</v>
      </c>
      <c r="U2" s="58">
        <v>0.66756076215619031</v>
      </c>
      <c r="V2" s="58">
        <v>-1.6522773577019652E-2</v>
      </c>
      <c r="W2" s="58">
        <v>-0.24321538561150269</v>
      </c>
      <c r="X2" s="58">
        <v>-0.14167014131289141</v>
      </c>
      <c r="Y2" s="62">
        <v>0.33007460235591585</v>
      </c>
      <c r="Z2" s="10" cm="1">
        <f t="array" ref="Z2:AI39">MMULT(B2:N39,P2:Y14)</f>
        <v>4.6290611648426987</v>
      </c>
      <c r="AA2" s="11">
        <v>-4.2733740476603348</v>
      </c>
      <c r="AB2" s="11">
        <v>-2.2443079785856397</v>
      </c>
      <c r="AC2" s="11">
        <v>-2.7207334845340214</v>
      </c>
      <c r="AD2" s="11">
        <v>1.889910200303172</v>
      </c>
      <c r="AE2" s="11">
        <v>3.4001208334162318</v>
      </c>
      <c r="AF2" s="11">
        <v>0.35779271313458227</v>
      </c>
      <c r="AG2" s="11">
        <v>-0.96343180887380642</v>
      </c>
      <c r="AH2" s="11">
        <v>-2.9082244627428588E-3</v>
      </c>
      <c r="AI2" s="12">
        <v>1.4511722945449641</v>
      </c>
      <c r="AJ2" s="16">
        <f>2/(1+EXP(-Z2))-1</f>
        <v>0.98066098163058024</v>
      </c>
      <c r="AK2" s="17">
        <f t="shared" ref="AK2:AS17" si="0">2/(1+EXP(-AA2))-1</f>
        <v>-0.97251363895647214</v>
      </c>
      <c r="AL2" s="17">
        <f t="shared" si="0"/>
        <v>-0.80831684177209528</v>
      </c>
      <c r="AM2" s="17">
        <f t="shared" si="0"/>
        <v>-0.87647810057634001</v>
      </c>
      <c r="AN2" s="17">
        <f t="shared" si="0"/>
        <v>0.73749058263715583</v>
      </c>
      <c r="AO2" s="17">
        <f t="shared" si="0"/>
        <v>0.93541662286114446</v>
      </c>
      <c r="AP2" s="17">
        <f t="shared" si="0"/>
        <v>0.17701201466708638</v>
      </c>
      <c r="AQ2" s="17">
        <f t="shared" si="0"/>
        <v>-0.44761676807999085</v>
      </c>
      <c r="AR2" s="17">
        <f t="shared" si="0"/>
        <v>-1.4541112064935247E-3</v>
      </c>
      <c r="AS2" s="17">
        <f t="shared" si="0"/>
        <v>0.62035757138239278</v>
      </c>
      <c r="AT2" s="37">
        <v>1</v>
      </c>
      <c r="AU2" s="34">
        <v>28.550733902499118</v>
      </c>
      <c r="AV2" s="18" cm="1">
        <f t="array" ref="AV2:AV39">MMULT(AJ2:AT39,AU2:AU12)</f>
        <v>40.613368052677544</v>
      </c>
      <c r="AW2" s="16">
        <f>2/(1+EXP(-AV2))-1</f>
        <v>1</v>
      </c>
      <c r="AX2" s="31">
        <v>1</v>
      </c>
      <c r="AY2" s="30">
        <f>SUMXMY2(AW2:AW39,AX2:AX39)</f>
        <v>5.7407811851288179E-8</v>
      </c>
    </row>
    <row r="3" spans="1:51" ht="15" thickBot="1" x14ac:dyDescent="0.4">
      <c r="A3" s="20">
        <v>1864</v>
      </c>
      <c r="B3" s="21">
        <v>0</v>
      </c>
      <c r="C3" s="21">
        <v>0</v>
      </c>
      <c r="D3" s="21">
        <v>0</v>
      </c>
      <c r="E3" s="21">
        <v>0</v>
      </c>
      <c r="F3" s="21">
        <v>1</v>
      </c>
      <c r="G3" s="21">
        <v>0</v>
      </c>
      <c r="H3" s="22">
        <v>0</v>
      </c>
      <c r="I3" s="23">
        <v>1</v>
      </c>
      <c r="J3" s="23">
        <v>1</v>
      </c>
      <c r="K3" s="23">
        <v>0</v>
      </c>
      <c r="L3" s="23">
        <v>0</v>
      </c>
      <c r="M3" s="43">
        <v>0</v>
      </c>
      <c r="N3" s="23">
        <v>1</v>
      </c>
      <c r="O3" s="55" t="str">
        <f t="shared" ref="O3:O39" si="1">IF(AW3&gt;0,"опозиційна","правляча")</f>
        <v>правляча</v>
      </c>
      <c r="P3" s="59">
        <v>-0.12304257030148925</v>
      </c>
      <c r="Q3" s="56">
        <v>0.27314052411991752</v>
      </c>
      <c r="R3" s="56">
        <v>0.18853712146741275</v>
      </c>
      <c r="S3" s="56">
        <v>0.35197979849042921</v>
      </c>
      <c r="T3" s="56">
        <v>-0.28691721256155234</v>
      </c>
      <c r="U3" s="56">
        <v>-0.50044127776115321</v>
      </c>
      <c r="V3" s="56">
        <v>-0.24127099393498766</v>
      </c>
      <c r="W3" s="56">
        <v>1.1379411931804382</v>
      </c>
      <c r="X3" s="56">
        <v>0.11189202636504418</v>
      </c>
      <c r="Y3" s="63">
        <v>-0.25232584913994177</v>
      </c>
      <c r="Z3" s="13">
        <v>-2.0452114186589405</v>
      </c>
      <c r="AA3">
        <v>1.0493676592683052</v>
      </c>
      <c r="AB3">
        <v>0.84545487962191412</v>
      </c>
      <c r="AC3">
        <v>0.11292659366093738</v>
      </c>
      <c r="AD3">
        <v>-0.96925422374130799</v>
      </c>
      <c r="AE3">
        <v>-0.53931643915070748</v>
      </c>
      <c r="AF3">
        <v>0.88031337516597929</v>
      </c>
      <c r="AG3">
        <v>1.1561005704948268</v>
      </c>
      <c r="AH3">
        <v>0.51171825039356578</v>
      </c>
      <c r="AI3" s="14">
        <v>-6.8938809467452011E-2</v>
      </c>
      <c r="AJ3" s="24">
        <f t="shared" ref="AJ3:AS33" si="2">2/(1+EXP(-Z3))-1</f>
        <v>-0.77092572850536345</v>
      </c>
      <c r="AK3" s="36">
        <f t="shared" si="0"/>
        <v>0.48130690783803631</v>
      </c>
      <c r="AL3" s="36">
        <f t="shared" si="0"/>
        <v>0.39922566288006944</v>
      </c>
      <c r="AM3" s="36">
        <f t="shared" si="0"/>
        <v>5.6403369632225697E-2</v>
      </c>
      <c r="AN3" s="36">
        <f t="shared" si="0"/>
        <v>-0.44994164761694067</v>
      </c>
      <c r="AO3" s="36">
        <f t="shared" si="0"/>
        <v>-0.26330677947688763</v>
      </c>
      <c r="AP3" s="36">
        <f t="shared" si="0"/>
        <v>0.41377431183616165</v>
      </c>
      <c r="AQ3" s="36">
        <f t="shared" si="0"/>
        <v>0.52124689259417134</v>
      </c>
      <c r="AR3" s="36">
        <f t="shared" si="0"/>
        <v>0.25041837202264561</v>
      </c>
      <c r="AS3" s="36">
        <f t="shared" si="0"/>
        <v>-3.4455759727290425E-2</v>
      </c>
      <c r="AT3" s="38">
        <v>1</v>
      </c>
      <c r="AU3" s="34">
        <v>-3.8406271494155466</v>
      </c>
      <c r="AV3" s="19">
        <v>-23.217457683624911</v>
      </c>
      <c r="AW3" s="16">
        <f t="shared" ref="AW3:AW39" si="3">2/(1+EXP(-AV3))-1</f>
        <v>-0.99999999983487375</v>
      </c>
      <c r="AX3" s="32">
        <v>-1</v>
      </c>
    </row>
    <row r="4" spans="1:51" ht="15" thickBot="1" x14ac:dyDescent="0.4">
      <c r="A4" s="20">
        <v>1868</v>
      </c>
      <c r="B4" s="21">
        <v>1</v>
      </c>
      <c r="C4" s="21">
        <v>1</v>
      </c>
      <c r="D4" s="21">
        <v>0</v>
      </c>
      <c r="E4" s="21">
        <v>0</v>
      </c>
      <c r="F4" s="21">
        <v>0</v>
      </c>
      <c r="G4" s="21">
        <v>0</v>
      </c>
      <c r="H4" s="23">
        <v>1</v>
      </c>
      <c r="I4" s="23">
        <v>1</v>
      </c>
      <c r="J4" s="23">
        <v>1</v>
      </c>
      <c r="K4" s="23">
        <v>0</v>
      </c>
      <c r="L4" s="23">
        <v>1</v>
      </c>
      <c r="M4" s="43">
        <v>0</v>
      </c>
      <c r="N4" s="23">
        <v>1</v>
      </c>
      <c r="O4" s="55" t="str">
        <f t="shared" si="1"/>
        <v>правляча</v>
      </c>
      <c r="P4" s="59">
        <v>1.8334953042190179</v>
      </c>
      <c r="Q4" s="56">
        <v>-1.3864660645378915</v>
      </c>
      <c r="R4" s="56">
        <v>-0.71006396495716173</v>
      </c>
      <c r="S4" s="56">
        <v>-0.67473302004064195</v>
      </c>
      <c r="T4" s="56">
        <v>0.75863106341078768</v>
      </c>
      <c r="U4" s="56">
        <v>0.76449720899227713</v>
      </c>
      <c r="V4" s="56">
        <v>-0.35525591957927305</v>
      </c>
      <c r="W4" s="56">
        <v>2.1328880283044863E-2</v>
      </c>
      <c r="X4" s="56">
        <v>-0.16142287847099474</v>
      </c>
      <c r="Y4" s="63">
        <v>-0.12386859273628921</v>
      </c>
      <c r="Z4" s="13">
        <v>-2.7149043308477321</v>
      </c>
      <c r="AA4">
        <v>1.0128278124288921</v>
      </c>
      <c r="AB4">
        <v>1.2387028885779874</v>
      </c>
      <c r="AC4">
        <v>-0.14653368471505809</v>
      </c>
      <c r="AD4">
        <v>-1.4817273565452558</v>
      </c>
      <c r="AE4">
        <v>-1.4009674612130749</v>
      </c>
      <c r="AF4">
        <v>1.1551486520334198</v>
      </c>
      <c r="AG4">
        <v>1.9454029094205145</v>
      </c>
      <c r="AH4">
        <v>-1.7083917180157143E-2</v>
      </c>
      <c r="AI4" s="14">
        <v>0.92015398271512261</v>
      </c>
      <c r="AJ4" s="24">
        <f t="shared" si="2"/>
        <v>-0.87580081380866603</v>
      </c>
      <c r="AK4" s="36">
        <f t="shared" si="0"/>
        <v>0.46714638379030449</v>
      </c>
      <c r="AL4" s="36">
        <f t="shared" si="0"/>
        <v>0.55067630510382126</v>
      </c>
      <c r="AM4" s="36">
        <f t="shared" si="0"/>
        <v>-7.3136023705196895E-2</v>
      </c>
      <c r="AN4" s="36">
        <f t="shared" si="0"/>
        <v>-0.62966669189568036</v>
      </c>
      <c r="AO4" s="36">
        <f t="shared" si="0"/>
        <v>-0.60467473032194208</v>
      </c>
      <c r="AP4" s="36">
        <f t="shared" si="0"/>
        <v>0.52090016469395528</v>
      </c>
      <c r="AQ4" s="36">
        <f t="shared" si="0"/>
        <v>0.74988902022226411</v>
      </c>
      <c r="AR4" s="36">
        <f t="shared" si="0"/>
        <v>-8.5417508413113685E-3</v>
      </c>
      <c r="AS4" s="36">
        <f t="shared" si="0"/>
        <v>0.43014695940324477</v>
      </c>
      <c r="AT4" s="38">
        <v>1</v>
      </c>
      <c r="AU4" s="34">
        <v>-2.2600369771588937</v>
      </c>
      <c r="AV4" s="19">
        <v>-26.121629976079038</v>
      </c>
      <c r="AW4" s="16">
        <f t="shared" si="3"/>
        <v>-0.99999999999095202</v>
      </c>
      <c r="AX4" s="32">
        <v>-1</v>
      </c>
    </row>
    <row r="5" spans="1:51" ht="15" thickBot="1" x14ac:dyDescent="0.4">
      <c r="A5" s="20">
        <v>1872</v>
      </c>
      <c r="B5" s="21">
        <v>1</v>
      </c>
      <c r="C5" s="21">
        <v>1</v>
      </c>
      <c r="D5" s="21">
        <v>0</v>
      </c>
      <c r="E5" s="21">
        <v>0</v>
      </c>
      <c r="F5" s="21">
        <v>1</v>
      </c>
      <c r="G5" s="21">
        <v>0</v>
      </c>
      <c r="H5" s="22">
        <v>1</v>
      </c>
      <c r="I5" s="23">
        <v>0</v>
      </c>
      <c r="J5" s="23">
        <v>0</v>
      </c>
      <c r="K5" s="23">
        <v>0</v>
      </c>
      <c r="L5" s="23">
        <v>1</v>
      </c>
      <c r="M5" s="43">
        <v>0</v>
      </c>
      <c r="N5" s="23">
        <v>1</v>
      </c>
      <c r="O5" s="55" t="str">
        <f t="shared" si="1"/>
        <v>правляча</v>
      </c>
      <c r="P5" s="59">
        <v>2.3527506226841384</v>
      </c>
      <c r="Q5" s="56">
        <v>-1.5206603240722258</v>
      </c>
      <c r="R5" s="56">
        <v>-1.0724444661837806</v>
      </c>
      <c r="S5" s="56">
        <v>-0.52137361824535489</v>
      </c>
      <c r="T5" s="56">
        <v>1.1283709073983514</v>
      </c>
      <c r="U5" s="56">
        <v>1.1716162811217259</v>
      </c>
      <c r="V5" s="56">
        <v>-0.2284243660729488</v>
      </c>
      <c r="W5" s="56">
        <v>-0.38805855125499067</v>
      </c>
      <c r="X5" s="56">
        <v>0.34401168672045779</v>
      </c>
      <c r="Y5" s="63">
        <v>0.49657451069787772</v>
      </c>
      <c r="Z5" s="13">
        <v>-2.5968815388295585</v>
      </c>
      <c r="AA5">
        <v>1.5858584666959914</v>
      </c>
      <c r="AB5">
        <v>1.4358782197797979</v>
      </c>
      <c r="AC5">
        <v>0.21193971735982531</v>
      </c>
      <c r="AD5">
        <v>-1.4244771875889892</v>
      </c>
      <c r="AE5">
        <v>-1.5826680188484663</v>
      </c>
      <c r="AF5">
        <v>0.14417185560008511</v>
      </c>
      <c r="AG5">
        <v>2.5224059194885609</v>
      </c>
      <c r="AH5">
        <v>-0.63286623132457342</v>
      </c>
      <c r="AI5" s="14">
        <v>-8.1366824984061115E-2</v>
      </c>
      <c r="AJ5" s="24">
        <f t="shared" si="2"/>
        <v>-0.86132122187184845</v>
      </c>
      <c r="AK5" s="36">
        <f t="shared" si="0"/>
        <v>0.6600652404961298</v>
      </c>
      <c r="AL5" s="36">
        <f t="shared" si="0"/>
        <v>0.61563111707051776</v>
      </c>
      <c r="AM5" s="36">
        <f t="shared" si="0"/>
        <v>0.10557496562151947</v>
      </c>
      <c r="AN5" s="36">
        <f t="shared" si="0"/>
        <v>-0.61207867760340096</v>
      </c>
      <c r="AO5" s="36">
        <f t="shared" si="0"/>
        <v>-0.65916408538842441</v>
      </c>
      <c r="AP5" s="36">
        <f t="shared" si="0"/>
        <v>7.1961324805941862E-2</v>
      </c>
      <c r="AQ5" s="36">
        <f t="shared" si="0"/>
        <v>0.85139541414900632</v>
      </c>
      <c r="AR5" s="36">
        <f t="shared" si="0"/>
        <v>-0.30627817413431091</v>
      </c>
      <c r="AS5" s="36">
        <f t="shared" si="0"/>
        <v>-4.0660981760492043E-2</v>
      </c>
      <c r="AT5" s="38">
        <v>1</v>
      </c>
      <c r="AU5" s="34">
        <v>-4.4244662298985249</v>
      </c>
      <c r="AV5" s="19">
        <v>-27.023907586997552</v>
      </c>
      <c r="AW5" s="16">
        <f t="shared" si="3"/>
        <v>-0.99999999999632971</v>
      </c>
      <c r="AX5" s="32">
        <v>-1</v>
      </c>
    </row>
    <row r="6" spans="1:51" ht="15" thickBot="1" x14ac:dyDescent="0.4">
      <c r="A6" s="20">
        <v>1876</v>
      </c>
      <c r="B6" s="21">
        <v>1</v>
      </c>
      <c r="C6" s="21">
        <v>1</v>
      </c>
      <c r="D6" s="21">
        <v>0</v>
      </c>
      <c r="E6" s="21">
        <v>1</v>
      </c>
      <c r="F6" s="21">
        <v>0</v>
      </c>
      <c r="G6" s="21">
        <v>1</v>
      </c>
      <c r="H6" s="22">
        <v>0</v>
      </c>
      <c r="I6" s="23">
        <v>0</v>
      </c>
      <c r="J6" s="23">
        <v>0</v>
      </c>
      <c r="K6" s="23">
        <v>1</v>
      </c>
      <c r="L6" s="23">
        <v>0</v>
      </c>
      <c r="M6" s="43">
        <v>0</v>
      </c>
      <c r="N6" s="23">
        <v>1</v>
      </c>
      <c r="O6" s="54" t="str">
        <f t="shared" si="1"/>
        <v>опозиційна</v>
      </c>
      <c r="P6" s="59">
        <v>-1.1040826406091309</v>
      </c>
      <c r="Q6" s="56">
        <v>1.0692922998616394</v>
      </c>
      <c r="R6" s="56">
        <v>0.79881617527255599</v>
      </c>
      <c r="S6" s="56">
        <v>0.42662210963485342</v>
      </c>
      <c r="T6" s="56">
        <v>-0.53193051049658435</v>
      </c>
      <c r="U6" s="56">
        <v>-0.59707298494274985</v>
      </c>
      <c r="V6" s="56">
        <v>-0.26052081634198526</v>
      </c>
      <c r="W6" s="56">
        <v>0.97649047431349878</v>
      </c>
      <c r="X6" s="56">
        <v>2.1057978690972645E-2</v>
      </c>
      <c r="Y6" s="63">
        <v>-0.80201153335919873</v>
      </c>
      <c r="Z6" s="13">
        <v>3.5583456772672823</v>
      </c>
      <c r="AA6">
        <v>-2.5048869205358684</v>
      </c>
      <c r="AB6">
        <v>-1.9216890546604635</v>
      </c>
      <c r="AC6">
        <v>-1.1942593633160321</v>
      </c>
      <c r="AD6">
        <v>1.3201504125272769</v>
      </c>
      <c r="AE6">
        <v>2.7066584986299529</v>
      </c>
      <c r="AF6">
        <v>-0.48067184418025222</v>
      </c>
      <c r="AG6">
        <v>-1.5682502778351108</v>
      </c>
      <c r="AH6">
        <v>0.56060018112632715</v>
      </c>
      <c r="AI6" s="14">
        <v>1.5347817082644617</v>
      </c>
      <c r="AJ6" s="24">
        <f t="shared" si="2"/>
        <v>0.94460612371937702</v>
      </c>
      <c r="AK6" s="36">
        <f t="shared" si="0"/>
        <v>-0.84896740391082359</v>
      </c>
      <c r="AL6" s="36">
        <f t="shared" si="0"/>
        <v>-0.74465333369785436</v>
      </c>
      <c r="AM6" s="36">
        <f t="shared" si="0"/>
        <v>-0.53500396460937583</v>
      </c>
      <c r="AN6" s="36">
        <f t="shared" si="0"/>
        <v>0.57841346031728902</v>
      </c>
      <c r="AO6" s="36">
        <f t="shared" si="0"/>
        <v>0.87483681053172746</v>
      </c>
      <c r="AP6" s="36">
        <f t="shared" si="0"/>
        <v>-0.23581301686763523</v>
      </c>
      <c r="AQ6" s="36">
        <f t="shared" si="0"/>
        <v>-0.65506805692011039</v>
      </c>
      <c r="AR6" s="36">
        <f t="shared" si="0"/>
        <v>0.27318279847411864</v>
      </c>
      <c r="AS6" s="36">
        <f t="shared" si="0"/>
        <v>0.64540971657687285</v>
      </c>
      <c r="AT6" s="38">
        <v>1</v>
      </c>
      <c r="AU6" s="34">
        <v>4.8806279874715015</v>
      </c>
      <c r="AV6" s="19">
        <v>34.614497397067559</v>
      </c>
      <c r="AW6" s="29">
        <f t="shared" si="3"/>
        <v>0.99999999999999822</v>
      </c>
      <c r="AX6" s="32">
        <v>1</v>
      </c>
    </row>
    <row r="7" spans="1:51" ht="15" thickBot="1" x14ac:dyDescent="0.4">
      <c r="A7" s="20">
        <v>1880</v>
      </c>
      <c r="B7" s="21">
        <v>1</v>
      </c>
      <c r="C7" s="21">
        <v>0</v>
      </c>
      <c r="D7" s="21">
        <v>0</v>
      </c>
      <c r="E7" s="21">
        <v>1</v>
      </c>
      <c r="F7" s="21">
        <v>0</v>
      </c>
      <c r="G7" s="21">
        <v>0</v>
      </c>
      <c r="H7" s="22">
        <v>1</v>
      </c>
      <c r="I7" s="23">
        <v>1</v>
      </c>
      <c r="J7" s="23">
        <v>0</v>
      </c>
      <c r="K7" s="23">
        <v>0</v>
      </c>
      <c r="L7" s="23">
        <v>0</v>
      </c>
      <c r="M7" s="43">
        <v>0</v>
      </c>
      <c r="N7" s="23">
        <v>1</v>
      </c>
      <c r="O7" s="55" t="str">
        <f t="shared" si="1"/>
        <v>правляча</v>
      </c>
      <c r="P7" s="59">
        <v>1.9902566119661795</v>
      </c>
      <c r="Q7" s="56">
        <v>-5.6209161568640385E-2</v>
      </c>
      <c r="R7" s="56">
        <v>-0.24500534256910936</v>
      </c>
      <c r="S7" s="56">
        <v>4.4492445091780276E-2</v>
      </c>
      <c r="T7" s="56">
        <v>0.46893801054331036</v>
      </c>
      <c r="U7" s="56">
        <v>0.70907632579627267</v>
      </c>
      <c r="V7" s="56">
        <v>-0.28795715061455435</v>
      </c>
      <c r="W7" s="56">
        <v>-0.19694367428564102</v>
      </c>
      <c r="X7" s="56">
        <v>0.58121630383036982</v>
      </c>
      <c r="Y7" s="63">
        <v>0.14531387469086032</v>
      </c>
      <c r="Z7" s="13">
        <v>-0.8469399766852892</v>
      </c>
      <c r="AA7">
        <v>0.45625323294900832</v>
      </c>
      <c r="AB7">
        <v>-1.1074832335209783E-2</v>
      </c>
      <c r="AC7">
        <v>0.16381239614641807</v>
      </c>
      <c r="AD7">
        <v>-0.15649284954507089</v>
      </c>
      <c r="AE7">
        <v>-0.74920266268114721</v>
      </c>
      <c r="AF7">
        <v>0.5050538144754112</v>
      </c>
      <c r="AG7">
        <v>0.3198055878213335</v>
      </c>
      <c r="AH7">
        <v>-0.1541149346584105</v>
      </c>
      <c r="AI7" s="14">
        <v>1.2869035847679013</v>
      </c>
      <c r="AJ7" s="24">
        <f t="shared" si="2"/>
        <v>-0.39984967808724792</v>
      </c>
      <c r="AK7" s="36">
        <f t="shared" si="0"/>
        <v>0.22424992672738231</v>
      </c>
      <c r="AL7" s="36">
        <f t="shared" si="0"/>
        <v>-5.5373595704093503E-3</v>
      </c>
      <c r="AM7" s="36">
        <f t="shared" si="0"/>
        <v>8.1723528910734977E-2</v>
      </c>
      <c r="AN7" s="36">
        <f t="shared" si="0"/>
        <v>-7.8087126891997261E-2</v>
      </c>
      <c r="AO7" s="36">
        <f t="shared" si="0"/>
        <v>-0.35800987710003862</v>
      </c>
      <c r="AP7" s="36">
        <f t="shared" si="0"/>
        <v>0.24729251852806811</v>
      </c>
      <c r="AQ7" s="36">
        <f t="shared" si="0"/>
        <v>0.15855374336098071</v>
      </c>
      <c r="AR7" s="36">
        <f t="shared" si="0"/>
        <v>-7.6905310069166122E-2</v>
      </c>
      <c r="AS7" s="36">
        <f t="shared" si="0"/>
        <v>0.5672452553292735</v>
      </c>
      <c r="AT7" s="38">
        <v>1</v>
      </c>
      <c r="AU7" s="34">
        <v>3.5825170467522023</v>
      </c>
      <c r="AV7" s="19">
        <v>-12.786531598081943</v>
      </c>
      <c r="AW7" s="16">
        <f t="shared" si="3"/>
        <v>-0.9999944036010725</v>
      </c>
      <c r="AX7" s="32">
        <v>-1</v>
      </c>
    </row>
    <row r="8" spans="1:51" ht="15" thickBot="1" x14ac:dyDescent="0.4">
      <c r="A8" s="20">
        <v>1884</v>
      </c>
      <c r="B8" s="21">
        <v>1</v>
      </c>
      <c r="C8" s="21">
        <v>0</v>
      </c>
      <c r="D8" s="21">
        <v>0</v>
      </c>
      <c r="E8" s="21">
        <v>1</v>
      </c>
      <c r="F8" s="21">
        <v>0</v>
      </c>
      <c r="G8" s="21">
        <v>0</v>
      </c>
      <c r="H8" s="22">
        <v>1</v>
      </c>
      <c r="I8" s="23">
        <v>0</v>
      </c>
      <c r="J8" s="23">
        <v>1</v>
      </c>
      <c r="K8" s="23">
        <v>0</v>
      </c>
      <c r="L8" s="23">
        <v>1</v>
      </c>
      <c r="M8" s="43">
        <v>0</v>
      </c>
      <c r="N8" s="23">
        <v>1</v>
      </c>
      <c r="O8" s="54" t="str">
        <f t="shared" si="1"/>
        <v>опозиційна</v>
      </c>
      <c r="P8" s="59">
        <v>-1.1083220919065537</v>
      </c>
      <c r="Q8" s="56">
        <v>1.0538854166925467</v>
      </c>
      <c r="R8" s="56">
        <v>0.53920456462060129</v>
      </c>
      <c r="S8" s="56">
        <v>0.46795973902018295</v>
      </c>
      <c r="T8" s="56">
        <v>-0.28454647183805037</v>
      </c>
      <c r="U8" s="56">
        <v>-1.1614093218522337</v>
      </c>
      <c r="V8" s="56">
        <v>8.8392161782311948E-2</v>
      </c>
      <c r="W8" s="56">
        <v>0.31893002214013244</v>
      </c>
      <c r="X8" s="56">
        <v>-0.37238181101754442</v>
      </c>
      <c r="Y8" s="63">
        <v>-2.8994963750970531E-2</v>
      </c>
      <c r="Z8" s="13">
        <v>2.1931944971060329</v>
      </c>
      <c r="AA8">
        <v>-2.7006844665962477</v>
      </c>
      <c r="AB8">
        <v>-1.0846837117552128</v>
      </c>
      <c r="AC8">
        <v>-2.158867885550726</v>
      </c>
      <c r="AD8">
        <v>0.87203709635980098</v>
      </c>
      <c r="AE8">
        <v>2.1711894548760347</v>
      </c>
      <c r="AF8">
        <v>0.89676469896900612</v>
      </c>
      <c r="AG8">
        <v>-0.43262370562673247</v>
      </c>
      <c r="AH8">
        <v>5.2930391090893203E-2</v>
      </c>
      <c r="AI8" s="14">
        <v>1.7133683566396256</v>
      </c>
      <c r="AJ8" s="24">
        <f t="shared" si="2"/>
        <v>0.79927341526405926</v>
      </c>
      <c r="AK8" s="36">
        <f t="shared" si="0"/>
        <v>-0.87413404134329387</v>
      </c>
      <c r="AL8" s="36">
        <f t="shared" si="0"/>
        <v>-0.49475861714431557</v>
      </c>
      <c r="AM8" s="36">
        <f t="shared" si="0"/>
        <v>-0.79298908887326836</v>
      </c>
      <c r="AN8" s="36">
        <f t="shared" si="0"/>
        <v>0.41033879702171117</v>
      </c>
      <c r="AO8" s="36">
        <f t="shared" si="0"/>
        <v>0.79526463107046896</v>
      </c>
      <c r="AP8" s="36">
        <f t="shared" si="0"/>
        <v>0.42056838757143322</v>
      </c>
      <c r="AQ8" s="36">
        <f t="shared" si="0"/>
        <v>-0.21300002152696984</v>
      </c>
      <c r="AR8" s="36">
        <f t="shared" si="0"/>
        <v>2.6459018477032803E-2</v>
      </c>
      <c r="AS8" s="36">
        <f t="shared" si="0"/>
        <v>0.69454533067111934</v>
      </c>
      <c r="AT8" s="38">
        <v>1</v>
      </c>
      <c r="AU8" s="34">
        <v>0.49118332138249315</v>
      </c>
      <c r="AV8" s="19">
        <v>34.066711870909181</v>
      </c>
      <c r="AW8" s="16">
        <f t="shared" si="3"/>
        <v>0.99999999999999689</v>
      </c>
      <c r="AX8" s="32">
        <v>1</v>
      </c>
    </row>
    <row r="9" spans="1:51" ht="15" thickBot="1" x14ac:dyDescent="0.4">
      <c r="A9" s="20">
        <v>1888</v>
      </c>
      <c r="B9" s="21">
        <v>0</v>
      </c>
      <c r="C9" s="21">
        <v>0</v>
      </c>
      <c r="D9" s="21">
        <v>0</v>
      </c>
      <c r="E9" s="21">
        <v>0</v>
      </c>
      <c r="F9" s="21">
        <v>1</v>
      </c>
      <c r="G9" s="21">
        <v>0</v>
      </c>
      <c r="H9" s="22">
        <v>0</v>
      </c>
      <c r="I9" s="23">
        <v>0</v>
      </c>
      <c r="J9" s="23">
        <v>0</v>
      </c>
      <c r="K9" s="23">
        <v>0</v>
      </c>
      <c r="L9" s="23">
        <v>0</v>
      </c>
      <c r="M9" s="43">
        <v>0</v>
      </c>
      <c r="N9" s="23">
        <v>1</v>
      </c>
      <c r="O9" s="55" t="str">
        <f t="shared" si="1"/>
        <v>правляча</v>
      </c>
      <c r="P9" s="59">
        <v>-2.4323056349681371</v>
      </c>
      <c r="Q9" s="56">
        <v>1.9197114308329959</v>
      </c>
      <c r="R9" s="56">
        <v>1.062405012682007</v>
      </c>
      <c r="S9" s="56">
        <v>1.1389807840998838</v>
      </c>
      <c r="T9" s="56">
        <v>-0.93847633294515298</v>
      </c>
      <c r="U9" s="56">
        <v>-1.9000993572062304</v>
      </c>
      <c r="V9" s="56">
        <v>0.27123058092645258</v>
      </c>
      <c r="W9" s="56">
        <v>0.8520268706118187</v>
      </c>
      <c r="X9" s="56">
        <v>0.16210535208436325</v>
      </c>
      <c r="Y9" s="63">
        <v>-4.4314014086683527E-2</v>
      </c>
      <c r="Z9" s="13">
        <v>-0.82310598603163543</v>
      </c>
      <c r="AA9">
        <v>0.55310601367376511</v>
      </c>
      <c r="AB9">
        <v>0.24381403555116821</v>
      </c>
      <c r="AC9">
        <v>4.4777886100967279E-2</v>
      </c>
      <c r="AD9">
        <v>-0.38007354428845708</v>
      </c>
      <c r="AE9">
        <v>-0.12394401184334924</v>
      </c>
      <c r="AF9">
        <v>0.12985739507462984</v>
      </c>
      <c r="AG9">
        <v>0.7566131062493745</v>
      </c>
      <c r="AH9">
        <v>-0.12512204244182307</v>
      </c>
      <c r="AI9" s="14">
        <v>-0.2684480838074369</v>
      </c>
      <c r="AJ9" s="24">
        <f t="shared" si="2"/>
        <v>-0.38979051336465687</v>
      </c>
      <c r="AK9" s="36">
        <f t="shared" si="0"/>
        <v>0.26971181847993919</v>
      </c>
      <c r="AL9" s="36">
        <f t="shared" si="0"/>
        <v>0.12130668643614873</v>
      </c>
      <c r="AM9" s="36">
        <f t="shared" si="0"/>
        <v>2.2385202870940146E-2</v>
      </c>
      <c r="AN9" s="36">
        <f t="shared" si="0"/>
        <v>-0.18778168159958575</v>
      </c>
      <c r="AO9" s="36">
        <f t="shared" si="0"/>
        <v>-6.189279250203028E-2</v>
      </c>
      <c r="AP9" s="36">
        <f t="shared" si="0"/>
        <v>6.483761038986624E-2</v>
      </c>
      <c r="AQ9" s="36">
        <f t="shared" si="0"/>
        <v>0.36123590253063664</v>
      </c>
      <c r="AR9" s="36">
        <f t="shared" si="0"/>
        <v>-6.2479529992057747E-2</v>
      </c>
      <c r="AS9" s="36">
        <f t="shared" si="0"/>
        <v>-0.13342374441015936</v>
      </c>
      <c r="AT9" s="38">
        <v>1</v>
      </c>
      <c r="AU9" s="34">
        <v>8.729822196799784</v>
      </c>
      <c r="AV9" s="19">
        <v>-10.503869859689013</v>
      </c>
      <c r="AW9" s="16">
        <f t="shared" si="3"/>
        <v>-0.99994514131862056</v>
      </c>
      <c r="AX9" s="32">
        <v>-1</v>
      </c>
    </row>
    <row r="10" spans="1:51" ht="15" thickBot="1" x14ac:dyDescent="0.4">
      <c r="A10" s="20">
        <v>1892</v>
      </c>
      <c r="B10" s="21">
        <v>0</v>
      </c>
      <c r="C10" s="21">
        <v>0</v>
      </c>
      <c r="D10" s="21">
        <v>1</v>
      </c>
      <c r="E10" s="21">
        <v>0</v>
      </c>
      <c r="F10" s="21">
        <v>1</v>
      </c>
      <c r="G10" s="21">
        <v>0</v>
      </c>
      <c r="H10" s="22">
        <v>0</v>
      </c>
      <c r="I10" s="23">
        <v>1</v>
      </c>
      <c r="J10" s="23">
        <v>1</v>
      </c>
      <c r="K10" s="23">
        <v>0</v>
      </c>
      <c r="L10" s="23">
        <v>0</v>
      </c>
      <c r="M10" s="43">
        <v>1</v>
      </c>
      <c r="N10" s="23">
        <v>1</v>
      </c>
      <c r="O10" s="54" t="str">
        <f t="shared" si="1"/>
        <v>опозиційна</v>
      </c>
      <c r="P10" s="59">
        <v>1.2102002023408327</v>
      </c>
      <c r="Q10" s="56">
        <v>-1.4234497852384558</v>
      </c>
      <c r="R10" s="56">
        <v>-0.46076416861126124</v>
      </c>
      <c r="S10" s="56">
        <v>-1.0708320765399137</v>
      </c>
      <c r="T10" s="56">
        <v>0.34929565349230218</v>
      </c>
      <c r="U10" s="56">
        <v>1.4847269298988721</v>
      </c>
      <c r="V10" s="56">
        <v>0.47922539916489681</v>
      </c>
      <c r="W10" s="56">
        <v>-0.45253940636636603</v>
      </c>
      <c r="X10" s="56">
        <v>0.47473494075102562</v>
      </c>
      <c r="Y10" s="63">
        <v>0.24382328842666848</v>
      </c>
      <c r="Z10" s="13">
        <v>0.48002040013567671</v>
      </c>
      <c r="AA10">
        <v>-1.31651191423351</v>
      </c>
      <c r="AB10">
        <v>-0.84364761038770675</v>
      </c>
      <c r="AC10">
        <v>-1.413309319259394</v>
      </c>
      <c r="AD10">
        <v>4.6480217878459712E-2</v>
      </c>
      <c r="AE10">
        <v>1.4077227398517178</v>
      </c>
      <c r="AF10">
        <v>0.94603916723842207</v>
      </c>
      <c r="AG10">
        <v>0.98229266420567207</v>
      </c>
      <c r="AH10">
        <v>0.20804217632618849</v>
      </c>
      <c r="AI10" s="14">
        <v>0.34304363387349379</v>
      </c>
      <c r="AJ10" s="24">
        <f t="shared" si="2"/>
        <v>0.23550538390530118</v>
      </c>
      <c r="AK10" s="36">
        <f t="shared" si="0"/>
        <v>-0.57720158915330844</v>
      </c>
      <c r="AL10" s="36">
        <f t="shared" si="0"/>
        <v>-0.39846577664399097</v>
      </c>
      <c r="AM10" s="36">
        <f t="shared" si="0"/>
        <v>-0.60857477099247936</v>
      </c>
      <c r="AN10" s="36">
        <f t="shared" si="0"/>
        <v>2.3235925828038573E-2</v>
      </c>
      <c r="AO10" s="36">
        <f t="shared" si="0"/>
        <v>0.60681302288803596</v>
      </c>
      <c r="AP10" s="36">
        <f t="shared" si="0"/>
        <v>0.4406358507338648</v>
      </c>
      <c r="AQ10" s="36">
        <f t="shared" si="0"/>
        <v>0.45512578818134108</v>
      </c>
      <c r="AR10" s="36">
        <f t="shared" si="0"/>
        <v>0.10364752212892459</v>
      </c>
      <c r="AS10" s="36">
        <f t="shared" si="0"/>
        <v>0.16985933603914871</v>
      </c>
      <c r="AT10" s="38">
        <v>1</v>
      </c>
      <c r="AU10" s="34">
        <v>0.6053202866507319</v>
      </c>
      <c r="AV10" s="19">
        <v>19.106720865583078</v>
      </c>
      <c r="AW10" s="16">
        <f t="shared" si="3"/>
        <v>0.99999998992867623</v>
      </c>
      <c r="AX10" s="32">
        <v>1</v>
      </c>
    </row>
    <row r="11" spans="1:51" ht="15" thickBot="1" x14ac:dyDescent="0.4">
      <c r="A11" s="20">
        <v>1896</v>
      </c>
      <c r="B11" s="21">
        <v>0</v>
      </c>
      <c r="C11" s="21">
        <v>0</v>
      </c>
      <c r="D11" s="21">
        <v>0</v>
      </c>
      <c r="E11" s="21">
        <v>1</v>
      </c>
      <c r="F11" s="21">
        <v>0</v>
      </c>
      <c r="G11" s="21">
        <v>1</v>
      </c>
      <c r="H11" s="22">
        <v>0</v>
      </c>
      <c r="I11" s="23">
        <v>1</v>
      </c>
      <c r="J11" s="23">
        <v>1</v>
      </c>
      <c r="K11" s="23">
        <v>0</v>
      </c>
      <c r="L11" s="23">
        <v>1</v>
      </c>
      <c r="M11" s="43">
        <v>0</v>
      </c>
      <c r="N11" s="23">
        <v>1</v>
      </c>
      <c r="O11" s="54" t="str">
        <f t="shared" si="1"/>
        <v>опозиційна</v>
      </c>
      <c r="P11" s="59">
        <v>-1.0025561145868096</v>
      </c>
      <c r="Q11" s="56">
        <v>-0.2044746685106113</v>
      </c>
      <c r="R11" s="56">
        <v>-0.25253642392094866</v>
      </c>
      <c r="S11" s="56">
        <v>-0.14760347992459288</v>
      </c>
      <c r="T11" s="56">
        <v>7.1599659307386404E-2</v>
      </c>
      <c r="U11" s="56">
        <v>0.18571743421751663</v>
      </c>
      <c r="V11" s="56">
        <v>-9.6874771397356937E-2</v>
      </c>
      <c r="W11" s="56">
        <v>-1.6580964917992904</v>
      </c>
      <c r="X11" s="56">
        <v>-0.18866967334385751</v>
      </c>
      <c r="Y11" s="63">
        <v>0.28158112010798764</v>
      </c>
      <c r="Z11" s="13">
        <v>2.7995070930828607</v>
      </c>
      <c r="AA11">
        <v>-1.4105706097080044</v>
      </c>
      <c r="AB11">
        <v>-0.82125080253026672</v>
      </c>
      <c r="AC11">
        <v>-0.90344411018483717</v>
      </c>
      <c r="AD11">
        <v>0.90074316416435507</v>
      </c>
      <c r="AE11">
        <v>1.4740149831621203</v>
      </c>
      <c r="AF11">
        <v>0.80816874107561198</v>
      </c>
      <c r="AG11">
        <v>0.1467448541708154</v>
      </c>
      <c r="AH11">
        <v>1.3103039993360619</v>
      </c>
      <c r="AI11" s="14">
        <v>1.513288578638857</v>
      </c>
      <c r="AJ11" s="24">
        <f t="shared" si="2"/>
        <v>0.88529836505596138</v>
      </c>
      <c r="AK11" s="36">
        <f t="shared" si="0"/>
        <v>-0.6077118563298104</v>
      </c>
      <c r="AL11" s="36">
        <f t="shared" si="0"/>
        <v>-0.3890035724861306</v>
      </c>
      <c r="AM11" s="36">
        <f t="shared" si="0"/>
        <v>-0.4233135075717116</v>
      </c>
      <c r="AN11" s="36">
        <f t="shared" si="0"/>
        <v>0.42220439828781342</v>
      </c>
      <c r="AO11" s="36">
        <f t="shared" si="0"/>
        <v>0.62733375358203602</v>
      </c>
      <c r="AP11" s="36">
        <f t="shared" si="0"/>
        <v>0.38343827380480722</v>
      </c>
      <c r="AQ11" s="36">
        <f t="shared" si="0"/>
        <v>7.3241042861898142E-2</v>
      </c>
      <c r="AR11" s="36">
        <f t="shared" si="0"/>
        <v>0.57512804304083476</v>
      </c>
      <c r="AS11" s="36">
        <f t="shared" si="0"/>
        <v>0.6390961254986709</v>
      </c>
      <c r="AT11" s="38">
        <v>1</v>
      </c>
      <c r="AU11" s="35">
        <v>2.8201073186304819E-2</v>
      </c>
      <c r="AV11" s="19">
        <v>35.892380630904427</v>
      </c>
      <c r="AW11" s="16">
        <f t="shared" si="3"/>
        <v>0.99999999999999956</v>
      </c>
      <c r="AX11" s="32">
        <v>1</v>
      </c>
    </row>
    <row r="12" spans="1:51" ht="15" thickBot="1" x14ac:dyDescent="0.4">
      <c r="A12" s="20">
        <v>1904</v>
      </c>
      <c r="B12" s="21">
        <v>1</v>
      </c>
      <c r="C12" s="21">
        <v>1</v>
      </c>
      <c r="D12" s="21">
        <v>0</v>
      </c>
      <c r="E12" s="21">
        <v>0</v>
      </c>
      <c r="F12" s="21">
        <v>1</v>
      </c>
      <c r="G12" s="21">
        <v>0</v>
      </c>
      <c r="H12" s="22">
        <v>0</v>
      </c>
      <c r="I12" s="23">
        <v>0</v>
      </c>
      <c r="J12" s="23">
        <v>0</v>
      </c>
      <c r="K12" s="23">
        <v>0</v>
      </c>
      <c r="L12" s="23">
        <v>1</v>
      </c>
      <c r="M12" s="43">
        <v>0</v>
      </c>
      <c r="N12" s="23">
        <v>1</v>
      </c>
      <c r="O12" s="55" t="str">
        <f t="shared" si="1"/>
        <v>правляча</v>
      </c>
      <c r="P12" s="59">
        <v>-0.60237136351764808</v>
      </c>
      <c r="Q12" s="56">
        <v>0.18622351652619609</v>
      </c>
      <c r="R12" s="56">
        <v>0.44956030187326529</v>
      </c>
      <c r="S12" s="56">
        <v>-0.11286742105734646</v>
      </c>
      <c r="T12" s="56">
        <v>-0.25924204053258321</v>
      </c>
      <c r="U12" s="56">
        <v>-0.46443416954792055</v>
      </c>
      <c r="V12" s="56">
        <v>0.18371606625515069</v>
      </c>
      <c r="W12" s="56">
        <v>0.55213698353011875</v>
      </c>
      <c r="X12" s="56">
        <v>-0.10558426291735867</v>
      </c>
      <c r="Y12" s="63">
        <v>0.13832746935837223</v>
      </c>
      <c r="Z12" s="13">
        <v>-1.4885594469230046</v>
      </c>
      <c r="AA12">
        <v>0.53197305000344475</v>
      </c>
      <c r="AB12">
        <v>0.8966736551591965</v>
      </c>
      <c r="AC12">
        <v>-0.25602002166035764</v>
      </c>
      <c r="AD12">
        <v>-1.1399307157509388</v>
      </c>
      <c r="AE12">
        <v>-0.42125869699623264</v>
      </c>
      <c r="AF12">
        <v>5.5779693817773146E-2</v>
      </c>
      <c r="AG12">
        <v>2.2034758973484285</v>
      </c>
      <c r="AH12">
        <v>-0.26048442030702895</v>
      </c>
      <c r="AI12" s="14">
        <v>-5.2371861233090566E-2</v>
      </c>
      <c r="AJ12" s="24">
        <f t="shared" si="2"/>
        <v>-0.63172390998370864</v>
      </c>
      <c r="AK12" s="36">
        <f t="shared" si="0"/>
        <v>0.2598863537418048</v>
      </c>
      <c r="AL12" s="36">
        <f t="shared" si="0"/>
        <v>0.42053091676213583</v>
      </c>
      <c r="AM12" s="36">
        <f t="shared" si="0"/>
        <v>-0.12731534902593755</v>
      </c>
      <c r="AN12" s="36">
        <f t="shared" si="0"/>
        <v>-0.51533383621016182</v>
      </c>
      <c r="AO12" s="36">
        <f t="shared" si="0"/>
        <v>-0.20756881146850359</v>
      </c>
      <c r="AP12" s="36">
        <f t="shared" si="0"/>
        <v>2.7882617845502278E-2</v>
      </c>
      <c r="AQ12" s="36">
        <f t="shared" si="0"/>
        <v>0.80112242728605954</v>
      </c>
      <c r="AR12" s="36">
        <f t="shared" si="0"/>
        <v>-0.12951073862704154</v>
      </c>
      <c r="AS12" s="36">
        <f t="shared" si="0"/>
        <v>-2.6179947001002013E-2</v>
      </c>
      <c r="AT12" s="38">
        <v>1</v>
      </c>
      <c r="AU12" s="35">
        <v>2.8433050480100738E-2</v>
      </c>
      <c r="AV12" s="19">
        <v>-15.723541253334092</v>
      </c>
      <c r="AW12" s="16">
        <f t="shared" si="3"/>
        <v>-0.99999970325546539</v>
      </c>
      <c r="AX12" s="32">
        <v>-1</v>
      </c>
    </row>
    <row r="13" spans="1:51" ht="15" thickBot="1" x14ac:dyDescent="0.4">
      <c r="A13" s="20">
        <v>1908</v>
      </c>
      <c r="B13" s="21">
        <v>1</v>
      </c>
      <c r="C13" s="21">
        <v>1</v>
      </c>
      <c r="D13" s="21">
        <v>0</v>
      </c>
      <c r="E13" s="21">
        <v>0</v>
      </c>
      <c r="F13" s="21">
        <v>0</v>
      </c>
      <c r="G13" s="21">
        <v>0</v>
      </c>
      <c r="H13" s="22">
        <v>0</v>
      </c>
      <c r="I13" s="23">
        <v>1</v>
      </c>
      <c r="J13" s="23">
        <v>0</v>
      </c>
      <c r="K13" s="23">
        <v>0</v>
      </c>
      <c r="L13" s="23">
        <v>0</v>
      </c>
      <c r="M13" s="43">
        <v>1</v>
      </c>
      <c r="N13" s="23">
        <v>1</v>
      </c>
      <c r="O13" s="55" t="str">
        <f t="shared" si="1"/>
        <v>правляча</v>
      </c>
      <c r="P13" s="59">
        <v>0.6917365145755987</v>
      </c>
      <c r="Q13" s="56">
        <v>-0.97941350896392376</v>
      </c>
      <c r="R13" s="56">
        <v>-0.97903852505245914</v>
      </c>
      <c r="S13" s="56">
        <v>-0.85150289287968939</v>
      </c>
      <c r="T13" s="56">
        <v>0.25710337820897988</v>
      </c>
      <c r="U13" s="56">
        <v>1.182541970010148</v>
      </c>
      <c r="V13" s="56">
        <v>0.42098171165171583</v>
      </c>
      <c r="W13" s="56">
        <v>-0.19513678657220002</v>
      </c>
      <c r="X13" s="56">
        <v>-0.14225319559638258</v>
      </c>
      <c r="Y13" s="63">
        <v>0.53585103607723505</v>
      </c>
      <c r="Z13" s="13">
        <v>-1.5226745631887642</v>
      </c>
      <c r="AA13">
        <v>0.21675515548468138</v>
      </c>
      <c r="AB13">
        <v>-0.26833633435707682</v>
      </c>
      <c r="AC13">
        <v>-0.28229681901767012</v>
      </c>
      <c r="AD13">
        <v>-1.0301311194579443</v>
      </c>
      <c r="AE13">
        <v>-7.7308929701644713E-2</v>
      </c>
      <c r="AF13">
        <v>0.82479673648277618</v>
      </c>
      <c r="AG13">
        <v>1.3317385235444297</v>
      </c>
      <c r="AH13">
        <v>-0.15610597959266229</v>
      </c>
      <c r="AI13" s="14">
        <v>1.1028492247582875</v>
      </c>
      <c r="AJ13" s="24">
        <f t="shared" si="2"/>
        <v>-0.64186397205726009</v>
      </c>
      <c r="AK13" s="36">
        <f t="shared" si="0"/>
        <v>0.10795523841796251</v>
      </c>
      <c r="AL13" s="36">
        <f t="shared" si="0"/>
        <v>-0.13336886395192449</v>
      </c>
      <c r="AM13" s="36">
        <f t="shared" si="0"/>
        <v>-0.14021845908413544</v>
      </c>
      <c r="AN13" s="36">
        <f t="shared" si="0"/>
        <v>-0.47388263057119684</v>
      </c>
      <c r="AO13" s="36">
        <f t="shared" si="0"/>
        <v>-3.8635224266530543E-2</v>
      </c>
      <c r="AP13" s="36">
        <f t="shared" si="0"/>
        <v>0.3905072087796102</v>
      </c>
      <c r="AQ13" s="36">
        <f t="shared" si="0"/>
        <v>0.58225612312141206</v>
      </c>
      <c r="AR13" s="36">
        <f t="shared" si="0"/>
        <v>-7.7894868503162074E-2</v>
      </c>
      <c r="AS13" s="36">
        <f t="shared" si="0"/>
        <v>0.50158716747767218</v>
      </c>
      <c r="AT13" s="38">
        <v>1</v>
      </c>
      <c r="AV13" s="19">
        <v>-14.999519006872211</v>
      </c>
      <c r="AW13" s="16">
        <f t="shared" si="3"/>
        <v>-0.99999938790120169</v>
      </c>
      <c r="AX13" s="32">
        <v>-1</v>
      </c>
    </row>
    <row r="14" spans="1:51" ht="15" thickBot="1" x14ac:dyDescent="0.4">
      <c r="A14" s="20">
        <v>1912</v>
      </c>
      <c r="B14" s="21">
        <v>1</v>
      </c>
      <c r="C14" s="21">
        <v>1</v>
      </c>
      <c r="D14" s="21">
        <v>1</v>
      </c>
      <c r="E14" s="21">
        <v>1</v>
      </c>
      <c r="F14" s="21">
        <v>1</v>
      </c>
      <c r="G14" s="21">
        <v>0</v>
      </c>
      <c r="H14" s="23">
        <v>1</v>
      </c>
      <c r="I14" s="23">
        <v>0</v>
      </c>
      <c r="J14" s="23">
        <v>0</v>
      </c>
      <c r="K14" s="23">
        <v>0</v>
      </c>
      <c r="L14" s="23">
        <v>0</v>
      </c>
      <c r="M14" s="43">
        <v>0</v>
      </c>
      <c r="N14" s="23">
        <v>1</v>
      </c>
      <c r="O14" s="54" t="str">
        <f t="shared" si="1"/>
        <v>опозиційна</v>
      </c>
      <c r="P14" s="60">
        <v>0.28097665457749543</v>
      </c>
      <c r="Q14" s="61">
        <v>-0.51618628618787432</v>
      </c>
      <c r="R14" s="61">
        <v>-0.55500213972138779</v>
      </c>
      <c r="S14" s="61">
        <v>-0.38184422353388614</v>
      </c>
      <c r="T14" s="61">
        <v>0.1518569662081273</v>
      </c>
      <c r="U14" s="61">
        <v>0.47312897309940061</v>
      </c>
      <c r="V14" s="61">
        <v>0.39037821141661511</v>
      </c>
      <c r="W14" s="61">
        <v>-0.21987736806412428</v>
      </c>
      <c r="X14" s="61">
        <v>-0.14618002113279571</v>
      </c>
      <c r="Y14" s="64">
        <v>0.53356344955176183</v>
      </c>
      <c r="Z14" s="13">
        <v>2.1917357515912457</v>
      </c>
      <c r="AA14">
        <v>-1.5074914384403217</v>
      </c>
      <c r="AB14">
        <v>-0.79619051323440992</v>
      </c>
      <c r="AC14">
        <v>-0.87129949986882516</v>
      </c>
      <c r="AD14">
        <v>0.72176682375273304</v>
      </c>
      <c r="AE14">
        <v>0.81787964081345699</v>
      </c>
      <c r="AF14">
        <v>-0.62322449630728738</v>
      </c>
      <c r="AG14">
        <v>1.6035392649864963</v>
      </c>
      <c r="AH14">
        <v>-0.34469316015775164</v>
      </c>
      <c r="AI14" s="14">
        <v>0.15301162361915516</v>
      </c>
      <c r="AJ14" s="24">
        <f t="shared" si="2"/>
        <v>0.79900983992535624</v>
      </c>
      <c r="AK14" s="36">
        <f t="shared" si="0"/>
        <v>-0.63737828111683625</v>
      </c>
      <c r="AL14" s="36">
        <f t="shared" si="0"/>
        <v>-0.37831801158416378</v>
      </c>
      <c r="AM14" s="36">
        <f t="shared" si="0"/>
        <v>-0.41003204985394914</v>
      </c>
      <c r="AN14" s="36">
        <f t="shared" si="0"/>
        <v>0.34599192997314709</v>
      </c>
      <c r="AO14" s="36">
        <f t="shared" si="0"/>
        <v>0.38757212285218956</v>
      </c>
      <c r="AP14" s="36">
        <f t="shared" si="0"/>
        <v>-0.30190310845845936</v>
      </c>
      <c r="AQ14" s="36">
        <f t="shared" si="0"/>
        <v>0.66502493023886444</v>
      </c>
      <c r="AR14" s="36">
        <f t="shared" si="0"/>
        <v>-0.17066019057878323</v>
      </c>
      <c r="AS14" s="36">
        <f t="shared" si="0"/>
        <v>7.6356894064634417E-2</v>
      </c>
      <c r="AT14" s="38">
        <v>1</v>
      </c>
      <c r="AV14" s="19">
        <v>36.591118890215853</v>
      </c>
      <c r="AW14" s="16">
        <f t="shared" si="3"/>
        <v>0.99999999999999956</v>
      </c>
      <c r="AX14" s="32">
        <v>1</v>
      </c>
    </row>
    <row r="15" spans="1:51" ht="15" thickBot="1" x14ac:dyDescent="0.4">
      <c r="A15" s="20">
        <v>1916</v>
      </c>
      <c r="B15" s="21">
        <v>0</v>
      </c>
      <c r="C15" s="21">
        <v>0</v>
      </c>
      <c r="D15" s="21">
        <v>0</v>
      </c>
      <c r="E15" s="21">
        <v>0</v>
      </c>
      <c r="F15" s="21">
        <v>1</v>
      </c>
      <c r="G15" s="21">
        <v>0</v>
      </c>
      <c r="H15" s="23">
        <v>0</v>
      </c>
      <c r="I15" s="23">
        <v>1</v>
      </c>
      <c r="J15" s="23">
        <v>0</v>
      </c>
      <c r="K15" s="23">
        <v>0</v>
      </c>
      <c r="L15" s="23">
        <v>0</v>
      </c>
      <c r="M15" s="43">
        <v>0</v>
      </c>
      <c r="N15" s="23">
        <v>1</v>
      </c>
      <c r="O15" s="45" t="str">
        <f t="shared" si="1"/>
        <v>правляча</v>
      </c>
      <c r="Z15" s="13">
        <v>-3.255411620999773</v>
      </c>
      <c r="AA15">
        <v>2.4728174445067612</v>
      </c>
      <c r="AB15">
        <v>1.3062190482331753</v>
      </c>
      <c r="AC15">
        <v>1.1837586702008511</v>
      </c>
      <c r="AD15">
        <v>-1.3185498772336102</v>
      </c>
      <c r="AE15">
        <v>-2.0240433690495796</v>
      </c>
      <c r="AF15">
        <v>0.40108797600108242</v>
      </c>
      <c r="AG15">
        <v>1.608639976861193</v>
      </c>
      <c r="AH15">
        <v>3.698330964254018E-2</v>
      </c>
      <c r="AI15" s="14">
        <v>-0.31276209789412046</v>
      </c>
      <c r="AJ15" s="24">
        <f t="shared" si="2"/>
        <v>-0.92573417097156985</v>
      </c>
      <c r="AK15" s="36">
        <f t="shared" si="0"/>
        <v>0.84442823101148057</v>
      </c>
      <c r="AL15" s="36">
        <f t="shared" si="0"/>
        <v>0.57375955611752971</v>
      </c>
      <c r="AM15" s="36">
        <f t="shared" si="0"/>
        <v>0.53124589905807973</v>
      </c>
      <c r="AN15" s="36">
        <f t="shared" si="0"/>
        <v>-0.57788068541972915</v>
      </c>
      <c r="AO15" s="36">
        <f t="shared" si="0"/>
        <v>-0.76659691055706825</v>
      </c>
      <c r="AP15" s="36">
        <f t="shared" si="0"/>
        <v>0.19789805989762121</v>
      </c>
      <c r="AQ15" s="36">
        <f t="shared" si="0"/>
        <v>0.66644495893868361</v>
      </c>
      <c r="AR15" s="36">
        <f t="shared" si="0"/>
        <v>1.848954742269493E-2</v>
      </c>
      <c r="AS15" s="36">
        <f t="shared" si="0"/>
        <v>-0.15511862864577808</v>
      </c>
      <c r="AT15" s="38">
        <v>1</v>
      </c>
      <c r="AV15" s="19">
        <v>-32.937087610660051</v>
      </c>
      <c r="AW15" s="16">
        <f t="shared" si="3"/>
        <v>-0.99999999999999012</v>
      </c>
      <c r="AX15" s="32">
        <v>-1</v>
      </c>
    </row>
    <row r="16" spans="1:51" ht="15" thickBot="1" x14ac:dyDescent="0.4">
      <c r="A16" s="20">
        <v>1920</v>
      </c>
      <c r="B16" s="21">
        <v>1</v>
      </c>
      <c r="C16" s="21">
        <v>0</v>
      </c>
      <c r="D16" s="21">
        <v>0</v>
      </c>
      <c r="E16" s="21">
        <v>1</v>
      </c>
      <c r="F16" s="21">
        <v>0</v>
      </c>
      <c r="G16" s="22">
        <v>0</v>
      </c>
      <c r="H16" s="23">
        <v>0</v>
      </c>
      <c r="I16" s="23">
        <v>1</v>
      </c>
      <c r="J16" s="23">
        <v>1</v>
      </c>
      <c r="K16" s="23">
        <v>0</v>
      </c>
      <c r="L16" s="23">
        <v>0</v>
      </c>
      <c r="M16" s="22">
        <v>0</v>
      </c>
      <c r="N16" s="23">
        <v>1</v>
      </c>
      <c r="O16" s="44" t="str">
        <f t="shared" si="1"/>
        <v>опозиційна</v>
      </c>
      <c r="Z16" s="13">
        <v>1.4715823175620972</v>
      </c>
      <c r="AA16">
        <v>-2.0210819689819939</v>
      </c>
      <c r="AB16">
        <v>-1.0110435655670722</v>
      </c>
      <c r="AC16">
        <v>-1.3749794194136786</v>
      </c>
      <c r="AD16">
        <v>0.47734927578528163</v>
      </c>
      <c r="AE16">
        <v>1.8969335890699586</v>
      </c>
      <c r="AF16">
        <v>0.89588705185799611</v>
      </c>
      <c r="AG16">
        <v>-0.45166384068516496</v>
      </c>
      <c r="AH16">
        <v>0.69300181711015951</v>
      </c>
      <c r="AI16" s="14">
        <v>1.5597218369455403</v>
      </c>
      <c r="AJ16" s="24">
        <f t="shared" si="2"/>
        <v>0.62659554275773477</v>
      </c>
      <c r="AK16" s="36">
        <f t="shared" si="0"/>
        <v>-0.76598568137156764</v>
      </c>
      <c r="AL16" s="36">
        <f t="shared" si="0"/>
        <v>-0.46644865406342617</v>
      </c>
      <c r="AM16" s="36">
        <f t="shared" si="0"/>
        <v>-0.59636692500564537</v>
      </c>
      <c r="AN16" s="36">
        <f t="shared" si="0"/>
        <v>0.23424349957619284</v>
      </c>
      <c r="AO16" s="36">
        <f t="shared" si="0"/>
        <v>0.73908814926512978</v>
      </c>
      <c r="AP16" s="36">
        <f t="shared" si="0"/>
        <v>0.4202071154957534</v>
      </c>
      <c r="AQ16" s="36">
        <f t="shared" si="0"/>
        <v>-0.22206950815799464</v>
      </c>
      <c r="AR16" s="36">
        <f t="shared" si="0"/>
        <v>0.33326872579050182</v>
      </c>
      <c r="AS16" s="36">
        <f t="shared" si="0"/>
        <v>0.65262686954060922</v>
      </c>
      <c r="AT16" s="38">
        <v>1</v>
      </c>
      <c r="AV16" s="19">
        <v>26.831819364188526</v>
      </c>
      <c r="AW16" s="16">
        <f t="shared" si="3"/>
        <v>0.99999999999555245</v>
      </c>
      <c r="AX16" s="32">
        <v>1</v>
      </c>
    </row>
    <row r="17" spans="1:50" ht="15" thickBot="1" x14ac:dyDescent="0.4">
      <c r="A17" s="20">
        <v>1924</v>
      </c>
      <c r="B17" s="21">
        <v>0</v>
      </c>
      <c r="C17" s="21">
        <v>1</v>
      </c>
      <c r="D17" s="21">
        <v>1</v>
      </c>
      <c r="E17" s="21">
        <v>0</v>
      </c>
      <c r="F17" s="21">
        <v>1</v>
      </c>
      <c r="G17" s="22">
        <v>0</v>
      </c>
      <c r="H17" s="23">
        <v>1</v>
      </c>
      <c r="I17" s="22">
        <v>1</v>
      </c>
      <c r="J17" s="23">
        <v>0</v>
      </c>
      <c r="K17" s="23">
        <v>1</v>
      </c>
      <c r="L17" s="23">
        <v>0</v>
      </c>
      <c r="M17" s="22">
        <v>0</v>
      </c>
      <c r="N17" s="23">
        <v>1</v>
      </c>
      <c r="O17" s="45" t="str">
        <f t="shared" si="1"/>
        <v>правляча</v>
      </c>
      <c r="Z17" s="13">
        <v>-3.6558370935756077</v>
      </c>
      <c r="AA17">
        <v>2.2089026522707229</v>
      </c>
      <c r="AB17">
        <v>1.0713603454430789</v>
      </c>
      <c r="AC17">
        <v>1.1813617077462284</v>
      </c>
      <c r="AD17">
        <v>-1.0597828389150385</v>
      </c>
      <c r="AE17">
        <v>-2.7356793254531726</v>
      </c>
      <c r="AF17">
        <v>-0.2039215471282233</v>
      </c>
      <c r="AG17">
        <v>1.4287435806655182</v>
      </c>
      <c r="AH17">
        <v>-0.57359902682481234</v>
      </c>
      <c r="AI17" s="14">
        <v>-0.43637038341333434</v>
      </c>
      <c r="AJ17" s="24">
        <f t="shared" si="2"/>
        <v>-0.94962204315727861</v>
      </c>
      <c r="AK17" s="36">
        <f t="shared" si="0"/>
        <v>0.80209225629987824</v>
      </c>
      <c r="AL17" s="36">
        <f t="shared" si="0"/>
        <v>0.48971105965075123</v>
      </c>
      <c r="AM17" s="36">
        <f t="shared" si="0"/>
        <v>0.53038510820243201</v>
      </c>
      <c r="AN17" s="36">
        <f t="shared" si="0"/>
        <v>-0.48529808670019514</v>
      </c>
      <c r="AO17" s="36">
        <f t="shared" si="0"/>
        <v>-0.87819891683535856</v>
      </c>
      <c r="AP17" s="36">
        <f t="shared" si="0"/>
        <v>-0.10160890864162209</v>
      </c>
      <c r="AQ17" s="36">
        <f t="shared" si="0"/>
        <v>0.61341095118514577</v>
      </c>
      <c r="AR17" s="36">
        <f t="shared" si="0"/>
        <v>-0.27918643275462873</v>
      </c>
      <c r="AS17" s="36">
        <f t="shared" si="0"/>
        <v>-0.21478765349657292</v>
      </c>
      <c r="AT17" s="38">
        <v>1</v>
      </c>
      <c r="AV17" s="19">
        <v>-34.002663142418896</v>
      </c>
      <c r="AW17" s="16">
        <f t="shared" si="3"/>
        <v>-0.99999999999999656</v>
      </c>
      <c r="AX17" s="32">
        <v>-1</v>
      </c>
    </row>
    <row r="18" spans="1:50" ht="15" thickBot="1" x14ac:dyDescent="0.4">
      <c r="A18" s="20">
        <v>1928</v>
      </c>
      <c r="B18" s="21">
        <v>1</v>
      </c>
      <c r="C18" s="21">
        <v>1</v>
      </c>
      <c r="D18" s="21">
        <v>0</v>
      </c>
      <c r="E18" s="21">
        <v>0</v>
      </c>
      <c r="F18" s="21">
        <v>0</v>
      </c>
      <c r="G18" s="22">
        <v>0</v>
      </c>
      <c r="H18" s="23">
        <v>1</v>
      </c>
      <c r="I18" s="22">
        <v>0</v>
      </c>
      <c r="J18" s="23">
        <v>0</v>
      </c>
      <c r="K18" s="23">
        <v>0</v>
      </c>
      <c r="L18" s="23">
        <v>0</v>
      </c>
      <c r="M18" s="22">
        <v>0</v>
      </c>
      <c r="N18" s="23">
        <v>1</v>
      </c>
      <c r="O18" s="45" t="str">
        <f t="shared" si="1"/>
        <v>правляча</v>
      </c>
      <c r="Z18" s="13">
        <v>-0.89042753470277947</v>
      </c>
      <c r="AA18">
        <v>0.33034265030815591</v>
      </c>
      <c r="AB18">
        <v>0.18750174263397645</v>
      </c>
      <c r="AC18">
        <v>-0.10181497121768163</v>
      </c>
      <c r="AD18">
        <v>-0.63330463655982172</v>
      </c>
      <c r="AE18">
        <v>-0.52116086435779596</v>
      </c>
      <c r="AF18">
        <v>0.22097660568691974</v>
      </c>
      <c r="AG18">
        <v>0.99377846164494354</v>
      </c>
      <c r="AH18">
        <v>-0.54833994709818734</v>
      </c>
      <c r="AI18" s="14">
        <v>0.58231723901676535</v>
      </c>
      <c r="AJ18" s="24">
        <f t="shared" si="2"/>
        <v>-0.41795678568081995</v>
      </c>
      <c r="AK18" s="36">
        <f t="shared" si="2"/>
        <v>0.16368549320737791</v>
      </c>
      <c r="AL18" s="36">
        <f t="shared" si="2"/>
        <v>9.3477167672735062E-2</v>
      </c>
      <c r="AM18" s="36">
        <f t="shared" si="2"/>
        <v>-5.0863554342387207E-2</v>
      </c>
      <c r="AN18" s="36">
        <f t="shared" si="2"/>
        <v>-0.30647680082267514</v>
      </c>
      <c r="AO18" s="36">
        <f t="shared" si="2"/>
        <v>-0.25483835026997026</v>
      </c>
      <c r="AP18" s="36">
        <f t="shared" si="2"/>
        <v>0.11004088608385665</v>
      </c>
      <c r="AQ18" s="36">
        <f t="shared" si="2"/>
        <v>0.45966718586384103</v>
      </c>
      <c r="AR18" s="36">
        <f t="shared" si="2"/>
        <v>-0.26750072071548581</v>
      </c>
      <c r="AS18" s="36">
        <f t="shared" si="2"/>
        <v>0.28320085705133891</v>
      </c>
      <c r="AT18" s="38">
        <v>1</v>
      </c>
      <c r="AV18" s="19">
        <v>-11.015248626606246</v>
      </c>
      <c r="AW18" s="16">
        <f t="shared" si="3"/>
        <v>-0.99996710263171951</v>
      </c>
      <c r="AX18" s="32">
        <v>-1</v>
      </c>
    </row>
    <row r="19" spans="1:50" ht="15" thickBot="1" x14ac:dyDescent="0.4">
      <c r="A19" s="20">
        <v>1932</v>
      </c>
      <c r="B19" s="21">
        <v>1</v>
      </c>
      <c r="C19" s="21">
        <v>1</v>
      </c>
      <c r="D19" s="21">
        <v>0</v>
      </c>
      <c r="E19" s="21">
        <v>0</v>
      </c>
      <c r="F19" s="21">
        <v>1</v>
      </c>
      <c r="G19" s="22">
        <v>1</v>
      </c>
      <c r="H19" s="23">
        <v>0</v>
      </c>
      <c r="I19" s="22">
        <v>0</v>
      </c>
      <c r="J19" s="23">
        <v>1</v>
      </c>
      <c r="K19" s="23">
        <v>0</v>
      </c>
      <c r="L19" s="23">
        <v>0</v>
      </c>
      <c r="M19" s="22">
        <v>1</v>
      </c>
      <c r="N19" s="23">
        <v>1</v>
      </c>
      <c r="O19" s="44" t="str">
        <f t="shared" si="1"/>
        <v>опозиційна</v>
      </c>
      <c r="Z19" s="13">
        <v>3.0060052454772546</v>
      </c>
      <c r="AA19">
        <v>-2.1133229222937713</v>
      </c>
      <c r="AB19">
        <v>-1.2376946829468984</v>
      </c>
      <c r="AC19">
        <v>-2.0209951249308338</v>
      </c>
      <c r="AD19">
        <v>0.19464836702623681</v>
      </c>
      <c r="AE19">
        <v>3.419520698256981</v>
      </c>
      <c r="AF19">
        <v>0.4843135877646807</v>
      </c>
      <c r="AG19">
        <v>0.8067190465941031</v>
      </c>
      <c r="AH19">
        <v>0.75879789159534261</v>
      </c>
      <c r="AI19" s="14">
        <v>0.734288868603301</v>
      </c>
      <c r="AJ19" s="24">
        <f t="shared" si="2"/>
        <v>0.90568937521138859</v>
      </c>
      <c r="AK19" s="36">
        <f t="shared" si="2"/>
        <v>-0.78438273678637993</v>
      </c>
      <c r="AL19" s="36">
        <f t="shared" si="2"/>
        <v>-0.5503249711409266</v>
      </c>
      <c r="AM19" s="36">
        <f t="shared" si="2"/>
        <v>-0.76596773593066048</v>
      </c>
      <c r="AN19" s="36">
        <f t="shared" si="2"/>
        <v>9.7018058525200512E-2</v>
      </c>
      <c r="AO19" s="36">
        <f t="shared" si="2"/>
        <v>0.93661813354482137</v>
      </c>
      <c r="AP19" s="36">
        <f t="shared" si="2"/>
        <v>0.23753189406354069</v>
      </c>
      <c r="AQ19" s="36">
        <f t="shared" si="2"/>
        <v>0.38281982538461712</v>
      </c>
      <c r="AR19" s="36">
        <f t="shared" si="2"/>
        <v>0.36218537232986403</v>
      </c>
      <c r="AS19" s="36">
        <f t="shared" si="2"/>
        <v>0.35149145751642319</v>
      </c>
      <c r="AT19" s="38">
        <v>1</v>
      </c>
      <c r="AV19" s="19">
        <v>41.048534984790251</v>
      </c>
      <c r="AW19" s="16">
        <f t="shared" si="3"/>
        <v>1</v>
      </c>
      <c r="AX19" s="32">
        <v>1</v>
      </c>
    </row>
    <row r="20" spans="1:50" ht="15" thickBot="1" x14ac:dyDescent="0.4">
      <c r="A20" s="20">
        <v>1936</v>
      </c>
      <c r="B20" s="21">
        <v>0</v>
      </c>
      <c r="C20" s="21">
        <v>1</v>
      </c>
      <c r="D20" s="21">
        <v>0</v>
      </c>
      <c r="E20" s="21">
        <v>0</v>
      </c>
      <c r="F20" s="21">
        <v>1</v>
      </c>
      <c r="G20" s="22">
        <v>1</v>
      </c>
      <c r="H20" s="23">
        <v>1</v>
      </c>
      <c r="I20" s="22">
        <v>1</v>
      </c>
      <c r="J20" s="23">
        <v>0</v>
      </c>
      <c r="K20" s="23">
        <v>0</v>
      </c>
      <c r="L20" s="23">
        <v>1</v>
      </c>
      <c r="M20" s="22">
        <v>0</v>
      </c>
      <c r="N20" s="23">
        <v>1</v>
      </c>
      <c r="O20" s="45" t="str">
        <f t="shared" si="1"/>
        <v>правляча</v>
      </c>
      <c r="Z20" s="13">
        <v>-3.0988910347592844</v>
      </c>
      <c r="AA20">
        <v>3.9298577402767805</v>
      </c>
      <c r="AB20">
        <v>2.2385156936253452</v>
      </c>
      <c r="AC20">
        <v>1.935323231745897</v>
      </c>
      <c r="AD20">
        <v>-1.6803175916224855</v>
      </c>
      <c r="AE20">
        <v>-3.4412518124146141</v>
      </c>
      <c r="AF20">
        <v>0.14396805948900293</v>
      </c>
      <c r="AG20">
        <v>3.4207045014262416</v>
      </c>
      <c r="AH20">
        <v>0.25212556590305113</v>
      </c>
      <c r="AI20" s="14">
        <v>-0.31044156673580015</v>
      </c>
      <c r="AJ20" s="24">
        <f t="shared" si="2"/>
        <v>-0.91369395629131045</v>
      </c>
      <c r="AK20" s="36">
        <f t="shared" si="2"/>
        <v>0.96146415863499612</v>
      </c>
      <c r="AL20" s="36">
        <f t="shared" si="2"/>
        <v>0.8073106168590285</v>
      </c>
      <c r="AM20" s="36">
        <f t="shared" si="2"/>
        <v>0.74767490270066306</v>
      </c>
      <c r="AN20" s="36">
        <f t="shared" si="2"/>
        <v>-0.68589316180070914</v>
      </c>
      <c r="AO20" s="36">
        <f t="shared" si="2"/>
        <v>-0.93793835465787456</v>
      </c>
      <c r="AP20" s="36">
        <f t="shared" si="2"/>
        <v>7.1859953679604516E-2</v>
      </c>
      <c r="AQ20" s="36">
        <f t="shared" si="2"/>
        <v>0.93669074711164835</v>
      </c>
      <c r="AR20" s="36">
        <f t="shared" si="2"/>
        <v>0.12539921153804268</v>
      </c>
      <c r="AS20" s="36">
        <f t="shared" si="2"/>
        <v>-0.15398607780518492</v>
      </c>
      <c r="AT20" s="38">
        <v>1</v>
      </c>
      <c r="AV20" s="19">
        <v>-33.307204824699703</v>
      </c>
      <c r="AW20" s="16">
        <f t="shared" si="3"/>
        <v>-0.99999999999999312</v>
      </c>
      <c r="AX20" s="32">
        <v>-1</v>
      </c>
    </row>
    <row r="21" spans="1:50" ht="15" thickBot="1" x14ac:dyDescent="0.4">
      <c r="A21" s="20">
        <v>1940</v>
      </c>
      <c r="B21" s="21">
        <v>1</v>
      </c>
      <c r="C21" s="21">
        <v>1</v>
      </c>
      <c r="D21" s="21">
        <v>0</v>
      </c>
      <c r="E21" s="21">
        <v>0</v>
      </c>
      <c r="F21" s="21">
        <v>1</v>
      </c>
      <c r="G21" s="22">
        <v>1</v>
      </c>
      <c r="H21" s="23">
        <v>1</v>
      </c>
      <c r="I21" s="22">
        <v>1</v>
      </c>
      <c r="J21" s="23">
        <v>0</v>
      </c>
      <c r="K21" s="23">
        <v>0</v>
      </c>
      <c r="L21" s="23">
        <v>1</v>
      </c>
      <c r="M21" s="22">
        <v>0</v>
      </c>
      <c r="N21" s="23">
        <v>1</v>
      </c>
      <c r="O21" s="45" t="str">
        <f t="shared" si="1"/>
        <v>правляча</v>
      </c>
      <c r="Z21" s="13">
        <v>-3.0389305618315161</v>
      </c>
      <c r="AA21">
        <v>3.4493607359603464</v>
      </c>
      <c r="AB21">
        <v>2.2532778898926957</v>
      </c>
      <c r="AC21">
        <v>1.3954129465514895</v>
      </c>
      <c r="AD21">
        <v>-1.8940155099908318</v>
      </c>
      <c r="AE21">
        <v>-2.773691050258424</v>
      </c>
      <c r="AF21">
        <v>0.12744528591198323</v>
      </c>
      <c r="AG21">
        <v>3.1774891158147387</v>
      </c>
      <c r="AH21">
        <v>0.11045542459015967</v>
      </c>
      <c r="AI21" s="14">
        <v>1.9633035620115646E-2</v>
      </c>
      <c r="AJ21" s="24">
        <f t="shared" si="2"/>
        <v>-0.90860442841193079</v>
      </c>
      <c r="AK21" s="36">
        <f t="shared" si="2"/>
        <v>0.93842414140737263</v>
      </c>
      <c r="AL21" s="36">
        <f t="shared" si="2"/>
        <v>0.80986580871552372</v>
      </c>
      <c r="AM21" s="36">
        <f t="shared" si="2"/>
        <v>0.60290996674073605</v>
      </c>
      <c r="AN21" s="36">
        <f t="shared" si="2"/>
        <v>-0.73842539774602534</v>
      </c>
      <c r="AO21" s="36">
        <f t="shared" si="2"/>
        <v>-0.88247493891568096</v>
      </c>
      <c r="AP21" s="36">
        <f t="shared" si="2"/>
        <v>6.3636532621192066E-2</v>
      </c>
      <c r="AQ21" s="36">
        <f t="shared" si="2"/>
        <v>0.91995661865588785</v>
      </c>
      <c r="AR21" s="36">
        <f t="shared" si="2"/>
        <v>5.5171630697012919E-2</v>
      </c>
      <c r="AS21" s="36">
        <f t="shared" si="2"/>
        <v>9.8162025024990385E-3</v>
      </c>
      <c r="AT21" s="38">
        <v>1</v>
      </c>
      <c r="AV21" s="19">
        <v>-32.684381831697976</v>
      </c>
      <c r="AW21" s="16">
        <f t="shared" si="3"/>
        <v>-0.99999999999998723</v>
      </c>
      <c r="AX21" s="32">
        <v>-1</v>
      </c>
    </row>
    <row r="22" spans="1:50" ht="15" thickBot="1" x14ac:dyDescent="0.4">
      <c r="A22" s="20">
        <v>1944</v>
      </c>
      <c r="B22" s="21">
        <v>1</v>
      </c>
      <c r="C22" s="21">
        <v>1</v>
      </c>
      <c r="D22" s="21">
        <v>0</v>
      </c>
      <c r="E22" s="21">
        <v>0</v>
      </c>
      <c r="F22" s="21">
        <v>1</v>
      </c>
      <c r="G22" s="22">
        <v>0</v>
      </c>
      <c r="H22" s="23">
        <v>1</v>
      </c>
      <c r="I22" s="22">
        <v>1</v>
      </c>
      <c r="J22" s="23">
        <v>0</v>
      </c>
      <c r="K22" s="23">
        <v>0</v>
      </c>
      <c r="L22" s="23">
        <v>1</v>
      </c>
      <c r="M22" s="22">
        <v>0</v>
      </c>
      <c r="N22" s="23">
        <v>1</v>
      </c>
      <c r="O22" s="45" t="str">
        <f t="shared" si="1"/>
        <v>правляча</v>
      </c>
      <c r="Z22" s="13">
        <v>-5.0291871737976956</v>
      </c>
      <c r="AA22">
        <v>3.5055698975289875</v>
      </c>
      <c r="AB22">
        <v>2.4982832324618052</v>
      </c>
      <c r="AC22">
        <v>1.3509205014597092</v>
      </c>
      <c r="AD22">
        <v>-2.3629535205341421</v>
      </c>
      <c r="AE22">
        <v>-3.4827673760546967</v>
      </c>
      <c r="AF22">
        <v>0.41540243652653769</v>
      </c>
      <c r="AG22">
        <v>3.3744327901003794</v>
      </c>
      <c r="AH22">
        <v>-0.47076087924021015</v>
      </c>
      <c r="AI22" s="14">
        <v>-0.12568083907074468</v>
      </c>
      <c r="AJ22" s="24">
        <f t="shared" si="2"/>
        <v>-0.98699683904958413</v>
      </c>
      <c r="AK22" s="36">
        <f t="shared" si="2"/>
        <v>0.94169166973900009</v>
      </c>
      <c r="AL22" s="36">
        <f t="shared" si="2"/>
        <v>0.848042761050255</v>
      </c>
      <c r="AM22" s="36">
        <f t="shared" si="2"/>
        <v>0.58856015635596393</v>
      </c>
      <c r="AN22" s="36">
        <f t="shared" si="2"/>
        <v>-0.82791670006112494</v>
      </c>
      <c r="AO22" s="36">
        <f t="shared" si="2"/>
        <v>-0.94038690343943909</v>
      </c>
      <c r="AP22" s="36">
        <f t="shared" si="2"/>
        <v>0.20476514314828709</v>
      </c>
      <c r="AQ22" s="36">
        <f t="shared" si="2"/>
        <v>0.93379174204956028</v>
      </c>
      <c r="AR22" s="36">
        <f t="shared" si="2"/>
        <v>-0.23112766097011028</v>
      </c>
      <c r="AS22" s="36">
        <f t="shared" si="2"/>
        <v>-6.2757832756163645E-2</v>
      </c>
      <c r="AT22" s="38">
        <v>1</v>
      </c>
      <c r="AV22" s="19">
        <v>-35.587378721162715</v>
      </c>
      <c r="AW22" s="16">
        <f t="shared" si="3"/>
        <v>-0.99999999999999933</v>
      </c>
      <c r="AX22" s="32">
        <v>-1</v>
      </c>
    </row>
    <row r="23" spans="1:50" ht="15" thickBot="1" x14ac:dyDescent="0.4">
      <c r="A23" s="20">
        <v>1948</v>
      </c>
      <c r="B23" s="21">
        <v>1</v>
      </c>
      <c r="C23" s="21">
        <v>1</v>
      </c>
      <c r="D23" s="21">
        <v>1</v>
      </c>
      <c r="E23" s="21">
        <v>0</v>
      </c>
      <c r="F23" s="21">
        <v>1</v>
      </c>
      <c r="G23" s="22">
        <v>0</v>
      </c>
      <c r="H23" s="23">
        <v>0</v>
      </c>
      <c r="I23" s="22">
        <v>1</v>
      </c>
      <c r="J23" s="23">
        <v>0</v>
      </c>
      <c r="K23" s="23">
        <v>0</v>
      </c>
      <c r="L23" s="23">
        <v>0</v>
      </c>
      <c r="M23" s="22">
        <v>0</v>
      </c>
      <c r="N23" s="23">
        <v>1</v>
      </c>
      <c r="O23" s="45" t="str">
        <f t="shared" si="1"/>
        <v>правляча</v>
      </c>
      <c r="Z23" s="13">
        <v>-1.4849984141544759</v>
      </c>
      <c r="AA23">
        <v>0.87899489977235312</v>
      </c>
      <c r="AB23">
        <v>0.79945440101077647</v>
      </c>
      <c r="AC23">
        <v>0.32109516345623068</v>
      </c>
      <c r="AD23">
        <v>-1.0605339447527209</v>
      </c>
      <c r="AE23">
        <v>-1.0924266756622654</v>
      </c>
      <c r="AF23">
        <v>-0.21196171109019801</v>
      </c>
      <c r="AG23">
        <v>2.5246946647131736</v>
      </c>
      <c r="AH23">
        <v>-0.15421768377630177</v>
      </c>
      <c r="AI23" s="14">
        <v>-0.35888193741443564</v>
      </c>
      <c r="AJ23" s="24">
        <f t="shared" si="2"/>
        <v>-0.63065274964717544</v>
      </c>
      <c r="AK23" s="36">
        <f t="shared" si="2"/>
        <v>0.41322779268766308</v>
      </c>
      <c r="AL23" s="36">
        <f t="shared" si="2"/>
        <v>0.37971552023636423</v>
      </c>
      <c r="AM23" s="36">
        <f t="shared" si="2"/>
        <v>0.15918225732850022</v>
      </c>
      <c r="AN23" s="36">
        <f t="shared" si="2"/>
        <v>-0.48558513923113467</v>
      </c>
      <c r="AO23" s="36">
        <f t="shared" si="2"/>
        <v>-0.49767680994159791</v>
      </c>
      <c r="AP23" s="36">
        <f t="shared" si="2"/>
        <v>-0.10558583990221437</v>
      </c>
      <c r="AQ23" s="36">
        <f t="shared" si="2"/>
        <v>0.8517099540374764</v>
      </c>
      <c r="AR23" s="36">
        <f t="shared" si="2"/>
        <v>-7.695638057522447E-2</v>
      </c>
      <c r="AS23" s="36">
        <f t="shared" si="2"/>
        <v>-0.17753951143249647</v>
      </c>
      <c r="AT23" s="38">
        <v>1</v>
      </c>
      <c r="AV23" s="19">
        <v>-17.947758988417331</v>
      </c>
      <c r="AW23" s="16">
        <f t="shared" si="3"/>
        <v>-0.99999996790648404</v>
      </c>
      <c r="AX23" s="32">
        <v>-1</v>
      </c>
    </row>
    <row r="24" spans="1:50" ht="15" thickBot="1" x14ac:dyDescent="0.4">
      <c r="A24" s="20">
        <v>1952</v>
      </c>
      <c r="B24" s="21">
        <v>1</v>
      </c>
      <c r="C24" s="21">
        <v>0</v>
      </c>
      <c r="D24" s="21">
        <v>0</v>
      </c>
      <c r="E24" s="21">
        <v>1</v>
      </c>
      <c r="F24" s="21">
        <v>0</v>
      </c>
      <c r="G24" s="22">
        <v>0</v>
      </c>
      <c r="H24" s="23">
        <v>1</v>
      </c>
      <c r="I24" s="22">
        <v>0</v>
      </c>
      <c r="J24" s="23">
        <v>0</v>
      </c>
      <c r="K24" s="23">
        <v>1</v>
      </c>
      <c r="L24" s="23">
        <v>0</v>
      </c>
      <c r="M24" s="22">
        <v>1</v>
      </c>
      <c r="N24" s="23">
        <v>1</v>
      </c>
      <c r="O24" s="44" t="str">
        <f t="shared" si="1"/>
        <v>опозиційна</v>
      </c>
      <c r="Z24" s="13">
        <v>1.274546058271637</v>
      </c>
      <c r="AA24">
        <v>-2.6473463753585227</v>
      </c>
      <c r="AB24">
        <v>-2.3050547939906245</v>
      </c>
      <c r="AC24">
        <v>-1.974274760757748</v>
      </c>
      <c r="AD24">
        <v>1.1106865209164485</v>
      </c>
      <c r="AE24">
        <v>2.5191560987527479</v>
      </c>
      <c r="AF24">
        <v>0.55793017380331755</v>
      </c>
      <c r="AG24">
        <v>-2.3854545611619757</v>
      </c>
      <c r="AH24">
        <v>-0.64714315568301384</v>
      </c>
      <c r="AI24" s="14">
        <v>2.1486497550398074</v>
      </c>
      <c r="AJ24" s="24">
        <f t="shared" si="2"/>
        <v>0.56303992968399608</v>
      </c>
      <c r="AK24" s="36">
        <f t="shared" si="2"/>
        <v>-0.86769449459862202</v>
      </c>
      <c r="AL24" s="36">
        <f t="shared" si="2"/>
        <v>-0.81858962099896693</v>
      </c>
      <c r="AM24" s="36">
        <f t="shared" si="2"/>
        <v>-0.75613904782680064</v>
      </c>
      <c r="AN24" s="36">
        <f t="shared" si="2"/>
        <v>0.50451415600910865</v>
      </c>
      <c r="AO24" s="36">
        <f t="shared" si="2"/>
        <v>0.85094774036850174</v>
      </c>
      <c r="AP24" s="36">
        <f t="shared" si="2"/>
        <v>0.27194697461828388</v>
      </c>
      <c r="AQ24" s="36">
        <f t="shared" si="2"/>
        <v>-0.83142279014824483</v>
      </c>
      <c r="AR24" s="36">
        <f t="shared" si="2"/>
        <v>-0.31273278174489538</v>
      </c>
      <c r="AS24" s="36">
        <f t="shared" si="2"/>
        <v>0.79108506833756564</v>
      </c>
      <c r="AT24" s="38">
        <v>1</v>
      </c>
      <c r="AV24" s="19">
        <v>22.850971123865509</v>
      </c>
      <c r="AW24" s="16">
        <f t="shared" si="3"/>
        <v>0.99999999976177945</v>
      </c>
      <c r="AX24" s="32">
        <v>1</v>
      </c>
    </row>
    <row r="25" spans="1:50" ht="15" thickBot="1" x14ac:dyDescent="0.4">
      <c r="A25" s="20">
        <v>1956</v>
      </c>
      <c r="B25" s="21">
        <v>0</v>
      </c>
      <c r="C25" s="21">
        <v>1</v>
      </c>
      <c r="D25" s="21">
        <v>0</v>
      </c>
      <c r="E25" s="21">
        <v>0</v>
      </c>
      <c r="F25" s="21">
        <v>1</v>
      </c>
      <c r="G25" s="22">
        <v>0</v>
      </c>
      <c r="H25" s="23">
        <v>0</v>
      </c>
      <c r="I25" s="22">
        <v>0</v>
      </c>
      <c r="J25" s="23">
        <v>0</v>
      </c>
      <c r="K25" s="23">
        <v>0</v>
      </c>
      <c r="L25" s="23">
        <v>1</v>
      </c>
      <c r="M25" s="22">
        <v>0</v>
      </c>
      <c r="N25" s="23">
        <v>1</v>
      </c>
      <c r="O25" s="45" t="str">
        <f t="shared" si="1"/>
        <v>правляча</v>
      </c>
      <c r="Z25" s="13">
        <v>-1.5485199198507729</v>
      </c>
      <c r="AA25">
        <v>1.0124700543198786</v>
      </c>
      <c r="AB25">
        <v>0.88191145889184619</v>
      </c>
      <c r="AC25">
        <v>0.28389026353405</v>
      </c>
      <c r="AD25">
        <v>-0.92623279738259257</v>
      </c>
      <c r="AE25">
        <v>-1.088819459152423</v>
      </c>
      <c r="AF25">
        <v>7.2302467394792846E-2</v>
      </c>
      <c r="AG25">
        <v>2.4466912829599314</v>
      </c>
      <c r="AH25">
        <v>-0.11881427899413755</v>
      </c>
      <c r="AI25" s="14">
        <v>-0.38244646358900636</v>
      </c>
      <c r="AJ25" s="24">
        <f t="shared" si="2"/>
        <v>-0.64939971893826809</v>
      </c>
      <c r="AK25" s="36">
        <f t="shared" si="2"/>
        <v>0.4670065290653862</v>
      </c>
      <c r="AL25" s="36">
        <f t="shared" si="2"/>
        <v>0.41443633137627223</v>
      </c>
      <c r="AM25" s="36">
        <f t="shared" si="2"/>
        <v>0.14099942940222743</v>
      </c>
      <c r="AN25" s="36">
        <f t="shared" si="2"/>
        <v>-0.43262075428274105</v>
      </c>
      <c r="AO25" s="36">
        <f t="shared" si="2"/>
        <v>-0.49631870577942161</v>
      </c>
      <c r="AP25" s="36">
        <f t="shared" si="2"/>
        <v>3.6135493102568583E-2</v>
      </c>
      <c r="AQ25" s="36">
        <f t="shared" si="2"/>
        <v>0.84063830759566582</v>
      </c>
      <c r="AR25" s="36">
        <f t="shared" si="2"/>
        <v>-5.9337351292511831E-2</v>
      </c>
      <c r="AS25" s="36">
        <f t="shared" si="2"/>
        <v>-0.18892604886047859</v>
      </c>
      <c r="AT25" s="38">
        <v>1</v>
      </c>
      <c r="AV25" s="19">
        <v>-18.440897219744091</v>
      </c>
      <c r="AW25" s="16">
        <f t="shared" si="3"/>
        <v>-0.99999998040027005</v>
      </c>
      <c r="AX25" s="32">
        <v>-1</v>
      </c>
    </row>
    <row r="26" spans="1:50" ht="15" thickBot="1" x14ac:dyDescent="0.4">
      <c r="A26" s="20">
        <v>1960</v>
      </c>
      <c r="B26" s="21">
        <v>1</v>
      </c>
      <c r="C26" s="21">
        <v>1</v>
      </c>
      <c r="D26" s="21">
        <v>0</v>
      </c>
      <c r="E26" s="21">
        <v>0</v>
      </c>
      <c r="F26" s="21">
        <v>0</v>
      </c>
      <c r="G26" s="22">
        <v>1</v>
      </c>
      <c r="H26" s="23">
        <v>0</v>
      </c>
      <c r="I26" s="22">
        <v>0</v>
      </c>
      <c r="J26" s="23">
        <v>0</v>
      </c>
      <c r="K26" s="23">
        <v>0</v>
      </c>
      <c r="L26" s="23">
        <v>0</v>
      </c>
      <c r="M26" s="22">
        <v>1</v>
      </c>
      <c r="N26" s="23">
        <v>1</v>
      </c>
      <c r="O26" s="44" t="str">
        <f t="shared" si="1"/>
        <v>опозиційна</v>
      </c>
      <c r="Z26" s="13">
        <v>2.8998876837455523</v>
      </c>
      <c r="AA26">
        <v>-1.7591654369169549</v>
      </c>
      <c r="AB26">
        <v>-1.5757466896081933</v>
      </c>
      <c r="AC26">
        <v>-1.3767851580257737</v>
      </c>
      <c r="AD26">
        <v>0.37728322403051895</v>
      </c>
      <c r="AE26">
        <v>2.5318667533008585</v>
      </c>
      <c r="AF26">
        <v>0.26560900494176931</v>
      </c>
      <c r="AG26">
        <v>0.28276797864697023</v>
      </c>
      <c r="AH26">
        <v>0.26300497215334429</v>
      </c>
      <c r="AI26" s="14">
        <v>1.2924771135358313</v>
      </c>
      <c r="AJ26" s="24">
        <f t="shared" si="2"/>
        <v>0.89568176889797879</v>
      </c>
      <c r="AK26" s="36">
        <f t="shared" si="2"/>
        <v>-0.70621021250793925</v>
      </c>
      <c r="AL26" s="36">
        <f t="shared" si="2"/>
        <v>-0.65720260357671523</v>
      </c>
      <c r="AM26" s="36">
        <f t="shared" si="2"/>
        <v>-0.59694837244125165</v>
      </c>
      <c r="AN26" s="36">
        <f t="shared" si="2"/>
        <v>0.18643536570946018</v>
      </c>
      <c r="AO26" s="36">
        <f t="shared" si="2"/>
        <v>0.85269164393934305</v>
      </c>
      <c r="AP26" s="36">
        <f t="shared" si="2"/>
        <v>0.13202921228201658</v>
      </c>
      <c r="AQ26" s="36">
        <f t="shared" si="2"/>
        <v>0.14044939948025847</v>
      </c>
      <c r="AR26" s="36">
        <f t="shared" si="2"/>
        <v>0.13074967302864815</v>
      </c>
      <c r="AS26" s="36">
        <f t="shared" si="2"/>
        <v>0.56913234244442146</v>
      </c>
      <c r="AT26" s="38">
        <v>1</v>
      </c>
      <c r="AV26" s="19">
        <v>37.790423529675458</v>
      </c>
      <c r="AW26" s="16">
        <f t="shared" si="3"/>
        <v>1</v>
      </c>
      <c r="AX26" s="32">
        <v>1</v>
      </c>
    </row>
    <row r="27" spans="1:50" ht="15" thickBot="1" x14ac:dyDescent="0.4">
      <c r="A27" s="20">
        <v>1964</v>
      </c>
      <c r="B27" s="21">
        <v>0</v>
      </c>
      <c r="C27" s="21">
        <v>0</v>
      </c>
      <c r="D27" s="21">
        <v>0</v>
      </c>
      <c r="E27" s="21">
        <v>0</v>
      </c>
      <c r="F27" s="21">
        <v>1</v>
      </c>
      <c r="G27" s="22">
        <v>0</v>
      </c>
      <c r="H27" s="23">
        <v>1</v>
      </c>
      <c r="I27" s="22">
        <v>0</v>
      </c>
      <c r="J27" s="23">
        <v>0</v>
      </c>
      <c r="K27" s="23">
        <v>0</v>
      </c>
      <c r="L27" s="23">
        <v>0</v>
      </c>
      <c r="M27" s="22">
        <v>0</v>
      </c>
      <c r="N27" s="23">
        <v>1</v>
      </c>
      <c r="O27" s="45" t="str">
        <f t="shared" si="1"/>
        <v>правляча</v>
      </c>
      <c r="Z27" s="13">
        <v>-1.9314280779381894</v>
      </c>
      <c r="AA27">
        <v>1.6069914303663115</v>
      </c>
      <c r="AB27">
        <v>0.78301860017176939</v>
      </c>
      <c r="AC27">
        <v>0.51273762512115018</v>
      </c>
      <c r="AD27">
        <v>-0.66462001612650745</v>
      </c>
      <c r="AE27">
        <v>-1.2853533336955829</v>
      </c>
      <c r="AF27">
        <v>0.21824955685694181</v>
      </c>
      <c r="AG27">
        <v>1.0755431283895067</v>
      </c>
      <c r="AH27">
        <v>-0.49750385345936748</v>
      </c>
      <c r="AI27" s="14">
        <v>-0.29744304755840745</v>
      </c>
      <c r="AJ27" s="24">
        <f t="shared" si="2"/>
        <v>-0.74681480452702975</v>
      </c>
      <c r="AK27" s="36">
        <f t="shared" si="2"/>
        <v>0.66598653400961849</v>
      </c>
      <c r="AL27" s="36">
        <f t="shared" si="2"/>
        <v>0.37266065290607253</v>
      </c>
      <c r="AM27" s="36">
        <f t="shared" si="2"/>
        <v>0.25089603620945167</v>
      </c>
      <c r="AN27" s="36">
        <f t="shared" si="2"/>
        <v>-0.3205948921835442</v>
      </c>
      <c r="AO27" s="36">
        <f t="shared" si="2"/>
        <v>-0.56671930860456543</v>
      </c>
      <c r="AP27" s="36">
        <f t="shared" si="2"/>
        <v>0.10869367127556262</v>
      </c>
      <c r="AQ27" s="36">
        <f t="shared" si="2"/>
        <v>0.49129927113219107</v>
      </c>
      <c r="AR27" s="36">
        <f t="shared" si="2"/>
        <v>-0.2437450968752346</v>
      </c>
      <c r="AS27" s="36">
        <f t="shared" si="2"/>
        <v>-0.14763465974703871</v>
      </c>
      <c r="AT27" s="38">
        <v>1</v>
      </c>
      <c r="AV27" s="19">
        <v>-25.208141060718273</v>
      </c>
      <c r="AW27" s="16">
        <f t="shared" si="3"/>
        <v>-0.99999999997744338</v>
      </c>
      <c r="AX27" s="32">
        <v>-1</v>
      </c>
    </row>
    <row r="28" spans="1:50" ht="15" thickBot="1" x14ac:dyDescent="0.4">
      <c r="A28" s="20">
        <v>1968</v>
      </c>
      <c r="B28" s="21">
        <v>1</v>
      </c>
      <c r="C28" s="21">
        <v>1</v>
      </c>
      <c r="D28" s="21">
        <v>1</v>
      </c>
      <c r="E28" s="21">
        <v>1</v>
      </c>
      <c r="F28" s="21">
        <v>0</v>
      </c>
      <c r="G28" s="22">
        <v>0</v>
      </c>
      <c r="H28" s="23">
        <v>1</v>
      </c>
      <c r="I28" s="22">
        <v>1</v>
      </c>
      <c r="J28" s="23">
        <v>1</v>
      </c>
      <c r="K28" s="23">
        <v>0</v>
      </c>
      <c r="L28" s="23">
        <v>0</v>
      </c>
      <c r="M28" s="22">
        <v>0</v>
      </c>
      <c r="N28" s="23">
        <v>1</v>
      </c>
      <c r="O28" s="44" t="str">
        <f t="shared" si="1"/>
        <v>опозиційна</v>
      </c>
      <c r="Z28" s="13">
        <v>2.0737129595730726</v>
      </c>
      <c r="AA28">
        <v>-2.0805220927074215</v>
      </c>
      <c r="AB28">
        <v>-0.99336584443622</v>
      </c>
      <c r="AC28">
        <v>-1.2297729019437087</v>
      </c>
      <c r="AD28">
        <v>0.6645166547964666</v>
      </c>
      <c r="AE28">
        <v>0.9995801984488486</v>
      </c>
      <c r="AF28">
        <v>0.38775230012604722</v>
      </c>
      <c r="AG28">
        <v>1.0265362549184505</v>
      </c>
      <c r="AH28">
        <v>0.27108915398666455</v>
      </c>
      <c r="AI28" s="14">
        <v>1.1545324313183389</v>
      </c>
      <c r="AJ28" s="24">
        <f t="shared" si="2"/>
        <v>0.77664368258826411</v>
      </c>
      <c r="AK28" s="36">
        <f t="shared" si="2"/>
        <v>-0.77799113028153666</v>
      </c>
      <c r="AL28" s="36">
        <f t="shared" si="2"/>
        <v>-0.45950445358345793</v>
      </c>
      <c r="AM28" s="36">
        <f t="shared" si="2"/>
        <v>-0.54755764865303935</v>
      </c>
      <c r="AN28" s="36">
        <f t="shared" si="2"/>
        <v>0.32054852254510591</v>
      </c>
      <c r="AO28" s="36">
        <f t="shared" si="2"/>
        <v>0.46195206525961741</v>
      </c>
      <c r="AP28" s="36">
        <f t="shared" si="2"/>
        <v>0.19148298882886228</v>
      </c>
      <c r="AQ28" s="36">
        <f t="shared" si="2"/>
        <v>0.47248765152363958</v>
      </c>
      <c r="AR28" s="36">
        <f t="shared" si="2"/>
        <v>0.13472054223445373</v>
      </c>
      <c r="AS28" s="36">
        <f t="shared" si="2"/>
        <v>0.52067562003969337</v>
      </c>
      <c r="AT28" s="38">
        <v>1</v>
      </c>
      <c r="AV28" s="19">
        <v>36.185749773721696</v>
      </c>
      <c r="AW28" s="16">
        <f t="shared" si="3"/>
        <v>0.99999999999999956</v>
      </c>
      <c r="AX28" s="32">
        <v>1</v>
      </c>
    </row>
    <row r="29" spans="1:50" ht="15" thickBot="1" x14ac:dyDescent="0.4">
      <c r="A29" s="20">
        <v>1972</v>
      </c>
      <c r="B29" s="21">
        <v>0</v>
      </c>
      <c r="C29" s="21">
        <v>0</v>
      </c>
      <c r="D29" s="21">
        <v>0</v>
      </c>
      <c r="E29" s="21">
        <v>0</v>
      </c>
      <c r="F29" s="21">
        <v>1</v>
      </c>
      <c r="G29" s="22">
        <v>0</v>
      </c>
      <c r="H29" s="23">
        <v>1</v>
      </c>
      <c r="I29" s="22">
        <v>1</v>
      </c>
      <c r="J29" s="23">
        <v>1</v>
      </c>
      <c r="K29" s="23">
        <v>0</v>
      </c>
      <c r="L29" s="23">
        <v>0</v>
      </c>
      <c r="M29" s="22">
        <v>0</v>
      </c>
      <c r="N29" s="23">
        <v>1</v>
      </c>
      <c r="O29" s="45" t="str">
        <f t="shared" si="1"/>
        <v>правляча</v>
      </c>
      <c r="Z29" s="13">
        <v>-3.1535335105654942</v>
      </c>
      <c r="AA29">
        <v>2.1032530759608523</v>
      </c>
      <c r="AB29">
        <v>1.3846594442425153</v>
      </c>
      <c r="AC29">
        <v>0.58088633268112044</v>
      </c>
      <c r="AD29">
        <v>-1.2538006955793581</v>
      </c>
      <c r="AE29">
        <v>-1.7007257610029414</v>
      </c>
      <c r="AF29">
        <v>0.9687055369482912</v>
      </c>
      <c r="AG29">
        <v>1.4750305926349592</v>
      </c>
      <c r="AH29">
        <v>0.13933643937602136</v>
      </c>
      <c r="AI29" s="14">
        <v>-9.793377321842256E-2</v>
      </c>
      <c r="AJ29" s="24">
        <f t="shared" si="2"/>
        <v>-0.91809545281612415</v>
      </c>
      <c r="AK29" s="36">
        <f t="shared" si="2"/>
        <v>0.78243791745190738</v>
      </c>
      <c r="AL29" s="36">
        <f t="shared" si="2"/>
        <v>0.59947656998646282</v>
      </c>
      <c r="AM29" s="36">
        <f t="shared" si="2"/>
        <v>0.28254265192628725</v>
      </c>
      <c r="AN29" s="36">
        <f t="shared" si="2"/>
        <v>-0.55591417262278386</v>
      </c>
      <c r="AO29" s="36">
        <f t="shared" si="2"/>
        <v>-0.69125899941102709</v>
      </c>
      <c r="AP29" s="36">
        <f t="shared" si="2"/>
        <v>0.44972281734483266</v>
      </c>
      <c r="AQ29" s="36">
        <f t="shared" si="2"/>
        <v>0.62764161486398606</v>
      </c>
      <c r="AR29" s="36">
        <f t="shared" si="2"/>
        <v>6.9555722788578578E-2</v>
      </c>
      <c r="AS29" s="36">
        <f t="shared" si="2"/>
        <v>-4.8927787227295627E-2</v>
      </c>
      <c r="AT29" s="38">
        <v>1</v>
      </c>
      <c r="AV29" s="19">
        <v>-31.24269556202681</v>
      </c>
      <c r="AW29" s="16">
        <f t="shared" si="3"/>
        <v>-0.99999999999994593</v>
      </c>
      <c r="AX29" s="32">
        <v>-1</v>
      </c>
    </row>
    <row r="30" spans="1:50" ht="15" thickBot="1" x14ac:dyDescent="0.4">
      <c r="A30" s="20">
        <v>1976</v>
      </c>
      <c r="B30" s="21">
        <v>1</v>
      </c>
      <c r="C30" s="21">
        <v>1</v>
      </c>
      <c r="D30" s="21">
        <v>0</v>
      </c>
      <c r="E30" s="21">
        <v>1</v>
      </c>
      <c r="F30" s="21">
        <v>1</v>
      </c>
      <c r="G30" s="22">
        <v>0</v>
      </c>
      <c r="H30" s="23">
        <v>0</v>
      </c>
      <c r="I30" s="22">
        <v>0</v>
      </c>
      <c r="J30" s="23">
        <v>0</v>
      </c>
      <c r="K30" s="23">
        <v>1</v>
      </c>
      <c r="L30" s="23">
        <v>0</v>
      </c>
      <c r="M30" s="22">
        <v>0</v>
      </c>
      <c r="N30" s="23">
        <v>1</v>
      </c>
      <c r="O30" s="44" t="str">
        <f t="shared" si="1"/>
        <v>опозиційна</v>
      </c>
      <c r="Z30" s="13">
        <v>0.46400642469197217</v>
      </c>
      <c r="AA30">
        <v>-1.3793854591055885</v>
      </c>
      <c r="AB30">
        <v>-0.87786753681879814</v>
      </c>
      <c r="AC30">
        <v>-0.81212969877295893</v>
      </c>
      <c r="AD30">
        <v>0.31928189148738217</v>
      </c>
      <c r="AE30">
        <v>1.4005091878909304</v>
      </c>
      <c r="AF30">
        <v>-0.45323550990768324</v>
      </c>
      <c r="AG30">
        <v>-0.39481612923597098</v>
      </c>
      <c r="AH30">
        <v>4.4185598693000094E-4</v>
      </c>
      <c r="AI30" s="14">
        <v>0.58745630021440254</v>
      </c>
      <c r="AJ30" s="24">
        <f t="shared" si="2"/>
        <v>0.22792836004533923</v>
      </c>
      <c r="AK30" s="36">
        <f t="shared" si="2"/>
        <v>-0.59778456830769178</v>
      </c>
      <c r="AL30" s="36">
        <f t="shared" si="2"/>
        <v>-0.41276025503293612</v>
      </c>
      <c r="AM30" s="36">
        <f t="shared" si="2"/>
        <v>-0.38512628885829303</v>
      </c>
      <c r="AN30" s="36">
        <f t="shared" si="2"/>
        <v>0.158298467278424</v>
      </c>
      <c r="AO30" s="36">
        <f t="shared" si="2"/>
        <v>0.60452935310879341</v>
      </c>
      <c r="AP30" s="36">
        <f t="shared" si="2"/>
        <v>-0.22281645893627888</v>
      </c>
      <c r="AQ30" s="36">
        <f t="shared" si="2"/>
        <v>-0.19488308950920941</v>
      </c>
      <c r="AR30" s="36">
        <f t="shared" si="2"/>
        <v>2.209279898706118E-4</v>
      </c>
      <c r="AS30" s="36">
        <f t="shared" si="2"/>
        <v>0.2855625804850539</v>
      </c>
      <c r="AT30" s="38">
        <v>1</v>
      </c>
      <c r="AV30" s="19">
        <v>12.604435444922915</v>
      </c>
      <c r="AW30" s="16">
        <f t="shared" si="3"/>
        <v>0.99999328583860714</v>
      </c>
      <c r="AX30" s="32">
        <v>1</v>
      </c>
    </row>
    <row r="31" spans="1:50" ht="15" thickBot="1" x14ac:dyDescent="0.4">
      <c r="A31" s="20">
        <v>1980</v>
      </c>
      <c r="B31" s="21">
        <v>0</v>
      </c>
      <c r="C31" s="21">
        <v>0</v>
      </c>
      <c r="D31" s="21">
        <v>1</v>
      </c>
      <c r="E31" s="21">
        <v>1</v>
      </c>
      <c r="F31" s="21">
        <v>1</v>
      </c>
      <c r="G31" s="22">
        <v>1</v>
      </c>
      <c r="H31" s="23">
        <v>0</v>
      </c>
      <c r="I31" s="22">
        <v>0</v>
      </c>
      <c r="J31" s="23">
        <v>0</v>
      </c>
      <c r="K31" s="23">
        <v>1</v>
      </c>
      <c r="L31" s="23">
        <v>0</v>
      </c>
      <c r="M31" s="22">
        <v>1</v>
      </c>
      <c r="N31" s="23">
        <v>1</v>
      </c>
      <c r="O31" s="44" t="str">
        <f t="shared" si="1"/>
        <v>опозиційна</v>
      </c>
      <c r="Q31" s="25"/>
      <c r="Z31" s="13">
        <v>5.0425769528264892</v>
      </c>
      <c r="AA31">
        <v>-3.5941177139795277</v>
      </c>
      <c r="AB31">
        <v>-3.0152746871322917</v>
      </c>
      <c r="AC31">
        <v>-2.1059426798975314</v>
      </c>
      <c r="AD31">
        <v>2.3045694745803584</v>
      </c>
      <c r="AE31">
        <v>3.8895052082945907</v>
      </c>
      <c r="AF31">
        <v>-0.41767310093778753</v>
      </c>
      <c r="AG31">
        <v>-1.6602935173797029</v>
      </c>
      <c r="AH31">
        <v>0.30776020069776966</v>
      </c>
      <c r="AI31" s="14">
        <v>1.0670038650302347</v>
      </c>
      <c r="AJ31" s="24">
        <f t="shared" si="2"/>
        <v>0.98716867846097123</v>
      </c>
      <c r="AK31" s="36">
        <f t="shared" si="2"/>
        <v>-0.9465005832115766</v>
      </c>
      <c r="AL31" s="36">
        <f t="shared" si="2"/>
        <v>-0.90651887070488446</v>
      </c>
      <c r="AM31" s="36">
        <f t="shared" si="2"/>
        <v>-0.78295887095085615</v>
      </c>
      <c r="AN31" s="36">
        <f t="shared" si="2"/>
        <v>0.81850954898129524</v>
      </c>
      <c r="AO31" s="36">
        <f t="shared" si="2"/>
        <v>0.95990914756064183</v>
      </c>
      <c r="AP31" s="36">
        <f t="shared" si="2"/>
        <v>-0.20585261899819041</v>
      </c>
      <c r="AQ31" s="36">
        <f t="shared" si="2"/>
        <v>-0.68055480067470264</v>
      </c>
      <c r="AR31" s="36">
        <f t="shared" si="2"/>
        <v>0.15267691518832183</v>
      </c>
      <c r="AS31" s="36">
        <f t="shared" si="2"/>
        <v>0.48805343272311763</v>
      </c>
      <c r="AT31" s="38">
        <v>1</v>
      </c>
      <c r="AV31" s="19">
        <v>38.8586001788264</v>
      </c>
      <c r="AW31" s="16">
        <f t="shared" si="3"/>
        <v>1</v>
      </c>
      <c r="AX31" s="32">
        <v>1</v>
      </c>
    </row>
    <row r="32" spans="1:50" ht="15" thickBot="1" x14ac:dyDescent="0.4">
      <c r="A32" s="20">
        <v>1992</v>
      </c>
      <c r="B32" s="23">
        <v>0</v>
      </c>
      <c r="C32" s="23">
        <v>1</v>
      </c>
      <c r="D32" s="23">
        <v>0</v>
      </c>
      <c r="E32" s="23">
        <v>0</v>
      </c>
      <c r="F32" s="23">
        <v>1</v>
      </c>
      <c r="G32" s="23">
        <v>0</v>
      </c>
      <c r="H32" s="23">
        <v>1</v>
      </c>
      <c r="I32" s="23">
        <v>0</v>
      </c>
      <c r="J32" s="23">
        <v>0</v>
      </c>
      <c r="K32" s="23">
        <v>0</v>
      </c>
      <c r="L32" s="23">
        <v>0</v>
      </c>
      <c r="M32" s="22">
        <v>1</v>
      </c>
      <c r="N32" s="23">
        <v>1</v>
      </c>
      <c r="O32" s="45" t="str">
        <f t="shared" si="1"/>
        <v>правляча</v>
      </c>
      <c r="Z32" s="13">
        <v>-1.3627341336640797</v>
      </c>
      <c r="AA32">
        <v>0.90071844552230562</v>
      </c>
      <c r="AB32">
        <v>-7.482803413277006E-3</v>
      </c>
      <c r="AC32">
        <v>1.321453073188994E-2</v>
      </c>
      <c r="AD32">
        <v>-0.6944338504790798</v>
      </c>
      <c r="AE32">
        <v>-0.60325264144658797</v>
      </c>
      <c r="AF32">
        <v>0.39796027457366995</v>
      </c>
      <c r="AG32">
        <v>2.0183475349977451</v>
      </c>
      <c r="AH32">
        <v>-0.5278650226907059</v>
      </c>
      <c r="AI32" s="14">
        <v>-1.3917860621114109E-2</v>
      </c>
      <c r="AJ32" s="24">
        <f t="shared" si="2"/>
        <v>-0.59240741350190418</v>
      </c>
      <c r="AK32" s="36">
        <f t="shared" si="2"/>
        <v>0.42219424204376699</v>
      </c>
      <c r="AL32" s="36">
        <f t="shared" si="2"/>
        <v>-3.7413842492477478E-3</v>
      </c>
      <c r="AM32" s="36">
        <f t="shared" si="2"/>
        <v>6.6071692187961162E-3</v>
      </c>
      <c r="AN32" s="36">
        <f t="shared" si="2"/>
        <v>-0.33390506394708674</v>
      </c>
      <c r="AO32" s="36">
        <f t="shared" si="2"/>
        <v>-0.2928002125687913</v>
      </c>
      <c r="AP32" s="36">
        <f t="shared" si="2"/>
        <v>0.1963949913246934</v>
      </c>
      <c r="AQ32" s="36">
        <f t="shared" si="2"/>
        <v>0.76542006516200689</v>
      </c>
      <c r="AR32" s="36">
        <f t="shared" si="2"/>
        <v>-0.25797004980354077</v>
      </c>
      <c r="AS32" s="36">
        <f t="shared" si="2"/>
        <v>-6.9588179800305072E-3</v>
      </c>
      <c r="AT32" s="38">
        <v>1</v>
      </c>
      <c r="AV32" s="19">
        <v>-14.584033457774998</v>
      </c>
      <c r="AW32" s="16">
        <f t="shared" si="3"/>
        <v>-0.99999907260544929</v>
      </c>
      <c r="AX32" s="32">
        <v>-1</v>
      </c>
    </row>
    <row r="33" spans="1:50" ht="15" thickBot="1" x14ac:dyDescent="0.4">
      <c r="A33" s="26">
        <v>1996</v>
      </c>
      <c r="B33" s="23">
        <v>1</v>
      </c>
      <c r="C33" s="23">
        <v>0</v>
      </c>
      <c r="D33" s="23">
        <v>0</v>
      </c>
      <c r="E33" s="23">
        <v>0</v>
      </c>
      <c r="F33" s="23">
        <v>1</v>
      </c>
      <c r="G33" s="23">
        <v>0</v>
      </c>
      <c r="H33" s="23">
        <v>0</v>
      </c>
      <c r="I33" s="23">
        <v>1</v>
      </c>
      <c r="J33" s="23">
        <v>0</v>
      </c>
      <c r="K33" s="21">
        <v>0</v>
      </c>
      <c r="L33" s="21">
        <v>0</v>
      </c>
      <c r="M33" s="22">
        <v>0</v>
      </c>
      <c r="N33" s="23">
        <v>1</v>
      </c>
      <c r="O33" s="45" t="str">
        <f t="shared" si="1"/>
        <v>правляча</v>
      </c>
      <c r="Z33" s="13">
        <v>-3.1954511480720047</v>
      </c>
      <c r="AA33">
        <v>1.9923204401903269</v>
      </c>
      <c r="AB33">
        <v>1.3209812445005253</v>
      </c>
      <c r="AC33">
        <v>0.64384838500644337</v>
      </c>
      <c r="AD33">
        <v>-1.5322477956019562</v>
      </c>
      <c r="AE33">
        <v>-1.3564826068933893</v>
      </c>
      <c r="AF33">
        <v>0.38456520242406278</v>
      </c>
      <c r="AG33">
        <v>1.3654245912496905</v>
      </c>
      <c r="AH33">
        <v>-0.10468683167035123</v>
      </c>
      <c r="AI33" s="14">
        <v>1.7312504461795442E-2</v>
      </c>
      <c r="AJ33" s="24">
        <f t="shared" si="2"/>
        <v>-0.92132547311858892</v>
      </c>
      <c r="AK33" s="36">
        <f t="shared" si="2"/>
        <v>0.75997682521936927</v>
      </c>
      <c r="AL33" s="36">
        <f t="shared" si="2"/>
        <v>0.57868982742415143</v>
      </c>
      <c r="AM33" s="36">
        <f t="shared" si="2"/>
        <v>0.31124574888475864</v>
      </c>
      <c r="AN33" s="36">
        <f t="shared" si="2"/>
        <v>-0.64466991104846971</v>
      </c>
      <c r="AO33" s="36">
        <f t="shared" si="2"/>
        <v>-0.59037486887774271</v>
      </c>
      <c r="AP33" s="36">
        <f t="shared" si="2"/>
        <v>0.18994740135227084</v>
      </c>
      <c r="AQ33" s="36">
        <f t="shared" si="2"/>
        <v>0.59327984311363124</v>
      </c>
      <c r="AR33" s="36">
        <f t="shared" si="2"/>
        <v>-5.2295664091375316E-2</v>
      </c>
      <c r="AS33" s="36">
        <f t="shared" si="2"/>
        <v>8.6560360310234952E-3</v>
      </c>
      <c r="AT33" s="38">
        <v>1</v>
      </c>
      <c r="AV33" s="19">
        <v>-31.900136731745203</v>
      </c>
      <c r="AW33" s="16">
        <f t="shared" si="3"/>
        <v>-0.99999999999997202</v>
      </c>
      <c r="AX33" s="32">
        <v>-1</v>
      </c>
    </row>
    <row r="34" spans="1:50" ht="15" thickBot="1" x14ac:dyDescent="0.4">
      <c r="A34" s="26">
        <v>2000</v>
      </c>
      <c r="B34" s="23">
        <v>1</v>
      </c>
      <c r="C34" s="23">
        <v>1</v>
      </c>
      <c r="D34" s="23">
        <v>0</v>
      </c>
      <c r="E34" s="23">
        <v>0</v>
      </c>
      <c r="F34" s="23">
        <v>0</v>
      </c>
      <c r="G34" s="23">
        <v>0</v>
      </c>
      <c r="H34" s="23">
        <v>0</v>
      </c>
      <c r="I34" s="23">
        <v>0</v>
      </c>
      <c r="J34" s="23">
        <v>0</v>
      </c>
      <c r="K34" s="21">
        <v>1</v>
      </c>
      <c r="L34" s="21">
        <v>0</v>
      </c>
      <c r="M34" s="22">
        <v>0</v>
      </c>
      <c r="N34" s="23">
        <v>1</v>
      </c>
      <c r="O34" s="44" t="str">
        <f t="shared" si="1"/>
        <v>правляча</v>
      </c>
      <c r="Z34" s="13">
        <v>-0.78466155738303534</v>
      </c>
      <c r="AA34">
        <v>-0.9280174348950021</v>
      </c>
      <c r="AB34">
        <v>-0.6042392459075735</v>
      </c>
      <c r="AC34">
        <v>-0.71737819016245741</v>
      </c>
      <c r="AD34">
        <v>-0.27715850541438491</v>
      </c>
      <c r="AE34">
        <v>0.82596589171195434</v>
      </c>
      <c r="AF34">
        <v>3.5709672507250823E-2</v>
      </c>
      <c r="AG34">
        <v>-0.9832480522944792</v>
      </c>
      <c r="AH34">
        <v>-0.36462780942450046</v>
      </c>
      <c r="AI34" s="14">
        <v>0.89289332287572354</v>
      </c>
      <c r="AJ34" s="24">
        <f t="shared" ref="AJ34" si="4">2/(1+EXP(-Z34))-1</f>
        <v>-0.37336783123037942</v>
      </c>
      <c r="AK34" s="36">
        <f t="shared" ref="AK34" si="5">2/(1+EXP(-AA34))-1</f>
        <v>-0.43334578594023776</v>
      </c>
      <c r="AL34" s="36">
        <f t="shared" ref="AL34" si="6">2/(1+EXP(-AB34))-1</f>
        <v>-0.29325115785931677</v>
      </c>
      <c r="AM34" s="36">
        <f t="shared" ref="AM34" si="7">2/(1+EXP(-AC34))-1</f>
        <v>-0.34405883121684921</v>
      </c>
      <c r="AN34" s="36">
        <f t="shared" ref="AN34" si="8">2/(1+EXP(-AD34))-1</f>
        <v>-0.13769891292407999</v>
      </c>
      <c r="AO34" s="36">
        <f t="shared" ref="AO34" si="9">2/(1+EXP(-AE34))-1</f>
        <v>0.39100252758769338</v>
      </c>
      <c r="AP34" s="36">
        <f t="shared" ref="AP34" si="10">2/(1+EXP(-AF34))-1</f>
        <v>1.7852939150308167E-2</v>
      </c>
      <c r="AQ34" s="36">
        <f t="shared" ref="AQ34" si="11">2/(1+EXP(-AG34))-1</f>
        <v>-0.4555044505741962</v>
      </c>
      <c r="AR34" s="36">
        <f t="shared" ref="AR34" si="12">2/(1+EXP(-AH34))-1</f>
        <v>-0.18032046559200543</v>
      </c>
      <c r="AS34" s="36">
        <f t="shared" ref="AS34" si="13">2/(1+EXP(-AI34))-1</f>
        <v>0.41897378354892134</v>
      </c>
      <c r="AT34" s="38">
        <v>1</v>
      </c>
      <c r="AV34" s="19">
        <v>-10.118461686849857</v>
      </c>
      <c r="AW34" s="16">
        <f t="shared" si="3"/>
        <v>-0.99991934702236307</v>
      </c>
      <c r="AX34" s="32">
        <v>-1</v>
      </c>
    </row>
    <row r="35" spans="1:50" ht="15" thickBot="1" x14ac:dyDescent="0.4">
      <c r="A35" s="26">
        <v>2004</v>
      </c>
      <c r="B35" s="23">
        <v>0</v>
      </c>
      <c r="C35" s="23">
        <v>0</v>
      </c>
      <c r="D35" s="23">
        <v>0</v>
      </c>
      <c r="E35" s="23">
        <v>1</v>
      </c>
      <c r="F35" s="23">
        <v>1</v>
      </c>
      <c r="G35" s="23">
        <v>0</v>
      </c>
      <c r="H35" s="23">
        <v>0</v>
      </c>
      <c r="I35" s="23">
        <v>1</v>
      </c>
      <c r="J35" s="23">
        <v>0</v>
      </c>
      <c r="K35" s="21">
        <v>0</v>
      </c>
      <c r="L35" s="21">
        <v>0</v>
      </c>
      <c r="M35" s="22">
        <v>0</v>
      </c>
      <c r="N35" s="23">
        <v>1</v>
      </c>
      <c r="O35" s="45" t="str">
        <f t="shared" si="1"/>
        <v>правляча</v>
      </c>
      <c r="Z35" s="13">
        <v>-0.90266099831563418</v>
      </c>
      <c r="AA35">
        <v>0.95215712043453515</v>
      </c>
      <c r="AB35">
        <v>0.23377458204939461</v>
      </c>
      <c r="AC35">
        <v>0.66238505195549613</v>
      </c>
      <c r="AD35">
        <v>-0.19017896983525859</v>
      </c>
      <c r="AE35">
        <v>-0.85242708792785371</v>
      </c>
      <c r="AF35">
        <v>0.17266360992813362</v>
      </c>
      <c r="AG35">
        <v>1.2205814256062024</v>
      </c>
      <c r="AH35">
        <v>0.38099499636299794</v>
      </c>
      <c r="AI35" s="14">
        <v>0.18381241280375732</v>
      </c>
      <c r="AJ35" s="24">
        <f t="shared" ref="AJ35:AJ39" si="14">2/(1+EXP(-Z35))-1</f>
        <v>-0.4229920629754732</v>
      </c>
      <c r="AK35" s="36">
        <f t="shared" ref="AK35:AK39" si="15">2/(1+EXP(-AA35))-1</f>
        <v>0.44309757076166889</v>
      </c>
      <c r="AL35" s="36">
        <f t="shared" ref="AL35:AL39" si="16">2/(1+EXP(-AB35))-1</f>
        <v>0.11635785462324799</v>
      </c>
      <c r="AM35" s="36">
        <f t="shared" ref="AM35:AM39" si="17">2/(1+EXP(-AC35))-1</f>
        <v>0.31959190720819119</v>
      </c>
      <c r="AN35" s="36">
        <f t="shared" ref="AN35:AN39" si="18">2/(1+EXP(-AD35))-1</f>
        <v>-9.4803917684897265E-2</v>
      </c>
      <c r="AO35" s="36">
        <f t="shared" ref="AO35:AO39" si="19">2/(1+EXP(-AE35))-1</f>
        <v>-0.40215206316452989</v>
      </c>
      <c r="AP35" s="36">
        <f t="shared" ref="AP35:AP39" si="20">2/(1+EXP(-AF35))-1</f>
        <v>8.6117960294133766E-2</v>
      </c>
      <c r="AQ35" s="36">
        <f t="shared" ref="AQ35:AQ39" si="21">2/(1+EXP(-AG35))-1</f>
        <v>0.54433170669547781</v>
      </c>
      <c r="AR35" s="36">
        <f t="shared" ref="AR35:AR39" si="22">2/(1+EXP(-AH35))-1</f>
        <v>0.18822612305108111</v>
      </c>
      <c r="AS35" s="36">
        <f t="shared" ref="AS35:AS39" si="23">2/(1+EXP(-AI35))-1</f>
        <v>9.1648308121121458E-2</v>
      </c>
      <c r="AT35" s="38">
        <v>2</v>
      </c>
      <c r="AV35" s="19">
        <v>-12.391315829795092</v>
      </c>
      <c r="AW35" s="16">
        <f t="shared" si="3"/>
        <v>-0.99999169101255037</v>
      </c>
      <c r="AX35" s="32">
        <v>-1</v>
      </c>
    </row>
    <row r="36" spans="1:50" ht="15" thickBot="1" x14ac:dyDescent="0.4">
      <c r="A36" s="26">
        <v>2008</v>
      </c>
      <c r="B36" s="23">
        <v>1</v>
      </c>
      <c r="C36" s="23">
        <v>1</v>
      </c>
      <c r="D36" s="23">
        <v>0</v>
      </c>
      <c r="E36" s="23">
        <v>0</v>
      </c>
      <c r="F36" s="23">
        <v>0</v>
      </c>
      <c r="G36" s="23">
        <v>0</v>
      </c>
      <c r="H36" s="23">
        <v>0</v>
      </c>
      <c r="I36" s="23">
        <v>0</v>
      </c>
      <c r="J36" s="23">
        <v>0</v>
      </c>
      <c r="K36" s="21">
        <v>0</v>
      </c>
      <c r="L36" s="21">
        <v>0</v>
      </c>
      <c r="M36" s="22">
        <v>0</v>
      </c>
      <c r="N36" s="23">
        <v>1</v>
      </c>
      <c r="O36" s="44" t="str">
        <f t="shared" si="1"/>
        <v>опозиційна</v>
      </c>
      <c r="Z36" s="13">
        <v>0.21789455720377418</v>
      </c>
      <c r="AA36">
        <v>-0.72354276638439075</v>
      </c>
      <c r="AB36">
        <v>-0.35170282198662484</v>
      </c>
      <c r="AC36">
        <v>-0.56977471023786452</v>
      </c>
      <c r="AD36">
        <v>-0.34875816472177135</v>
      </c>
      <c r="AE36">
        <v>0.64024845749443771</v>
      </c>
      <c r="AF36">
        <v>0.13258444390460777</v>
      </c>
      <c r="AG36">
        <v>0.67484843950481121</v>
      </c>
      <c r="AH36">
        <v>-0.17595813608064292</v>
      </c>
      <c r="AI36" s="14">
        <v>0.6113122027677359</v>
      </c>
      <c r="AJ36" s="24">
        <f t="shared" si="14"/>
        <v>0.10851826510540818</v>
      </c>
      <c r="AK36" s="36">
        <f t="shared" si="15"/>
        <v>-0.34677336158838112</v>
      </c>
      <c r="AL36" s="36">
        <f t="shared" si="16"/>
        <v>-0.17406089563538751</v>
      </c>
      <c r="AM36" s="36">
        <f t="shared" si="17"/>
        <v>-0.27742237817400384</v>
      </c>
      <c r="AN36" s="36">
        <f t="shared" si="18"/>
        <v>-0.17263280948057536</v>
      </c>
      <c r="AO36" s="36">
        <f t="shared" si="19"/>
        <v>0.30961924520547646</v>
      </c>
      <c r="AP36" s="36">
        <f t="shared" si="20"/>
        <v>6.6195281793179239E-2</v>
      </c>
      <c r="AQ36" s="36">
        <f t="shared" si="21"/>
        <v>0.3251759087183359</v>
      </c>
      <c r="AR36" s="36">
        <f t="shared" si="22"/>
        <v>-8.775277337663423E-2</v>
      </c>
      <c r="AS36" s="36">
        <f t="shared" si="23"/>
        <v>0.29648015026284891</v>
      </c>
      <c r="AT36" s="38">
        <v>3</v>
      </c>
      <c r="AV36" s="19">
        <v>9.2293765643889252</v>
      </c>
      <c r="AW36" s="16">
        <f t="shared" si="3"/>
        <v>0.99980379048064894</v>
      </c>
      <c r="AX36" s="32">
        <v>1</v>
      </c>
    </row>
    <row r="37" spans="1:50" ht="15" thickBot="1" x14ac:dyDescent="0.4">
      <c r="A37" s="26">
        <v>2012</v>
      </c>
      <c r="B37" s="23">
        <v>1</v>
      </c>
      <c r="C37" s="23">
        <v>0</v>
      </c>
      <c r="D37" s="23">
        <v>0</v>
      </c>
      <c r="E37" s="23">
        <v>0</v>
      </c>
      <c r="F37" s="23">
        <v>1</v>
      </c>
      <c r="G37" s="23">
        <v>0</v>
      </c>
      <c r="H37" s="23">
        <v>0</v>
      </c>
      <c r="I37" s="23">
        <v>1</v>
      </c>
      <c r="J37" s="23">
        <v>0</v>
      </c>
      <c r="K37" s="21">
        <v>0</v>
      </c>
      <c r="L37" s="21">
        <v>0</v>
      </c>
      <c r="M37" s="22">
        <v>0</v>
      </c>
      <c r="N37" s="23">
        <v>1</v>
      </c>
      <c r="O37" s="45" t="str">
        <f t="shared" si="1"/>
        <v>правляча</v>
      </c>
      <c r="Z37" s="13">
        <v>-3.1954511480720047</v>
      </c>
      <c r="AA37">
        <v>1.9923204401903269</v>
      </c>
      <c r="AB37">
        <v>1.3209812445005253</v>
      </c>
      <c r="AC37">
        <v>0.64384838500644337</v>
      </c>
      <c r="AD37">
        <v>-1.5322477956019562</v>
      </c>
      <c r="AE37">
        <v>-1.3564826068933893</v>
      </c>
      <c r="AF37">
        <v>0.38456520242406278</v>
      </c>
      <c r="AG37">
        <v>1.3654245912496905</v>
      </c>
      <c r="AH37">
        <v>-0.10468683167035123</v>
      </c>
      <c r="AI37" s="14">
        <v>1.7312504461795442E-2</v>
      </c>
      <c r="AJ37" s="24">
        <f t="shared" si="14"/>
        <v>-0.92132547311858892</v>
      </c>
      <c r="AK37" s="36">
        <f t="shared" si="15"/>
        <v>0.75997682521936927</v>
      </c>
      <c r="AL37" s="36">
        <f t="shared" si="16"/>
        <v>0.57868982742415143</v>
      </c>
      <c r="AM37" s="36">
        <f t="shared" si="17"/>
        <v>0.31124574888475864</v>
      </c>
      <c r="AN37" s="36">
        <f t="shared" si="18"/>
        <v>-0.64466991104846971</v>
      </c>
      <c r="AO37" s="36">
        <f t="shared" si="19"/>
        <v>-0.59037486887774271</v>
      </c>
      <c r="AP37" s="36">
        <f t="shared" si="20"/>
        <v>0.18994740135227084</v>
      </c>
      <c r="AQ37" s="36">
        <f t="shared" si="21"/>
        <v>0.59327984311363124</v>
      </c>
      <c r="AR37" s="36">
        <f t="shared" si="22"/>
        <v>-5.2295664091375316E-2</v>
      </c>
      <c r="AS37" s="36">
        <f t="shared" si="23"/>
        <v>8.6560360310234952E-3</v>
      </c>
      <c r="AT37" s="38">
        <v>4</v>
      </c>
      <c r="AV37" s="19">
        <v>-31.8148375803049</v>
      </c>
      <c r="AW37" s="16">
        <f t="shared" si="3"/>
        <v>-0.99999999999996947</v>
      </c>
      <c r="AX37" s="32">
        <v>-1</v>
      </c>
    </row>
    <row r="38" spans="1:50" ht="15" thickBot="1" x14ac:dyDescent="0.4">
      <c r="A38" s="26">
        <v>2016</v>
      </c>
      <c r="B38" s="23">
        <v>1</v>
      </c>
      <c r="C38" s="23">
        <v>1</v>
      </c>
      <c r="D38" s="23">
        <v>0</v>
      </c>
      <c r="E38" s="23">
        <v>0</v>
      </c>
      <c r="F38" s="23">
        <v>0</v>
      </c>
      <c r="G38" s="23">
        <v>0</v>
      </c>
      <c r="H38" s="23">
        <v>0</v>
      </c>
      <c r="I38" s="23">
        <v>0</v>
      </c>
      <c r="J38" s="23">
        <v>0</v>
      </c>
      <c r="K38" s="21">
        <v>1</v>
      </c>
      <c r="L38" s="21">
        <v>0</v>
      </c>
      <c r="M38" s="22">
        <v>0</v>
      </c>
      <c r="N38" s="23">
        <v>1</v>
      </c>
      <c r="O38" s="45" t="str">
        <f t="shared" si="1"/>
        <v>правляча</v>
      </c>
      <c r="Z38" s="13">
        <v>-0.78466155738303534</v>
      </c>
      <c r="AA38">
        <v>-0.9280174348950021</v>
      </c>
      <c r="AB38">
        <v>-0.6042392459075735</v>
      </c>
      <c r="AC38">
        <v>-0.71737819016245741</v>
      </c>
      <c r="AD38">
        <v>-0.27715850541438491</v>
      </c>
      <c r="AE38">
        <v>0.82596589171195434</v>
      </c>
      <c r="AF38">
        <v>3.5709672507250823E-2</v>
      </c>
      <c r="AG38">
        <v>-0.9832480522944792</v>
      </c>
      <c r="AH38">
        <v>-0.36462780942450046</v>
      </c>
      <c r="AI38" s="14">
        <v>0.89289332287572354</v>
      </c>
      <c r="AJ38" s="24">
        <f t="shared" si="14"/>
        <v>-0.37336783123037942</v>
      </c>
      <c r="AK38" s="36">
        <f t="shared" si="15"/>
        <v>-0.43334578594023776</v>
      </c>
      <c r="AL38" s="36">
        <f t="shared" si="16"/>
        <v>-0.29325115785931677</v>
      </c>
      <c r="AM38" s="36">
        <f t="shared" si="17"/>
        <v>-0.34405883121684921</v>
      </c>
      <c r="AN38" s="36">
        <f t="shared" si="18"/>
        <v>-0.13769891292407999</v>
      </c>
      <c r="AO38" s="36">
        <f t="shared" si="19"/>
        <v>0.39100252758769338</v>
      </c>
      <c r="AP38" s="36">
        <f t="shared" si="20"/>
        <v>1.7852939150308167E-2</v>
      </c>
      <c r="AQ38" s="36">
        <f t="shared" si="21"/>
        <v>-0.4555044505741962</v>
      </c>
      <c r="AR38" s="36">
        <f t="shared" si="22"/>
        <v>-0.18032046559200543</v>
      </c>
      <c r="AS38" s="36">
        <f t="shared" si="23"/>
        <v>0.41897378354892134</v>
      </c>
      <c r="AT38" s="38">
        <v>5</v>
      </c>
      <c r="AV38" s="19">
        <v>-10.004729484929454</v>
      </c>
      <c r="AW38" s="16">
        <f t="shared" si="3"/>
        <v>-0.99990963264644817</v>
      </c>
      <c r="AX38" s="32">
        <v>-1</v>
      </c>
    </row>
    <row r="39" spans="1:50" ht="15" thickBot="1" x14ac:dyDescent="0.4">
      <c r="A39" s="27">
        <v>2020</v>
      </c>
      <c r="B39" s="49">
        <v>0</v>
      </c>
      <c r="C39" s="49">
        <v>0</v>
      </c>
      <c r="D39" s="49">
        <v>0</v>
      </c>
      <c r="E39" s="49">
        <v>0</v>
      </c>
      <c r="F39" s="49">
        <v>1</v>
      </c>
      <c r="G39" s="49">
        <v>0</v>
      </c>
      <c r="H39" s="49">
        <v>1</v>
      </c>
      <c r="I39" s="49">
        <v>1</v>
      </c>
      <c r="J39" s="49">
        <v>0</v>
      </c>
      <c r="K39" s="50">
        <v>1</v>
      </c>
      <c r="L39" s="50">
        <v>0</v>
      </c>
      <c r="M39" s="51">
        <v>0</v>
      </c>
      <c r="N39" s="49">
        <v>1</v>
      </c>
      <c r="O39" s="53" t="str">
        <f>IF(AW39&gt;0,"опозиційна","правляча")</f>
        <v>опозиційна</v>
      </c>
      <c r="P39" s="15" t="s">
        <v>4</v>
      </c>
      <c r="Z39" s="39">
        <v>-5.3662898274931363</v>
      </c>
      <c r="AA39" s="40">
        <v>3.322228192688697</v>
      </c>
      <c r="AB39" s="40">
        <v>1.5928871889328278</v>
      </c>
      <c r="AC39" s="40">
        <v>1.5041149292964413</v>
      </c>
      <c r="AD39" s="40">
        <v>-1.5314966897642739</v>
      </c>
      <c r="AE39" s="40">
        <v>-2.9997352566842967</v>
      </c>
      <c r="AF39" s="40">
        <v>0.39260536638603744</v>
      </c>
      <c r="AG39" s="40">
        <v>0.269473507202035</v>
      </c>
      <c r="AH39" s="40">
        <v>-0.5240681747188618</v>
      </c>
      <c r="AI39" s="65">
        <v>-6.0175941537103372E-2</v>
      </c>
      <c r="AJ39" s="66">
        <f t="shared" si="14"/>
        <v>-0.99070057957515512</v>
      </c>
      <c r="AK39" s="67">
        <f t="shared" si="15"/>
        <v>0.93036709182910848</v>
      </c>
      <c r="AL39" s="67">
        <f t="shared" si="16"/>
        <v>0.66204384531816141</v>
      </c>
      <c r="AM39" s="67">
        <f t="shared" si="17"/>
        <v>0.63637480293049697</v>
      </c>
      <c r="AN39" s="67">
        <f t="shared" si="18"/>
        <v>-0.6444503845189028</v>
      </c>
      <c r="AO39" s="67">
        <f t="shared" si="19"/>
        <v>-0.90512433034123307</v>
      </c>
      <c r="AP39" s="67">
        <f t="shared" si="20"/>
        <v>0.19381946113429183</v>
      </c>
      <c r="AQ39" s="67">
        <f t="shared" si="21"/>
        <v>0.13392729437643802</v>
      </c>
      <c r="AR39" s="67">
        <f t="shared" si="22"/>
        <v>-0.25619709702487692</v>
      </c>
      <c r="AS39" s="67">
        <f t="shared" si="23"/>
        <v>-3.0078894649046561E-2</v>
      </c>
      <c r="AT39" s="41">
        <v>6</v>
      </c>
      <c r="AV39" s="68">
        <v>-41.279198959010429</v>
      </c>
      <c r="AW39" s="16">
        <v>1</v>
      </c>
      <c r="AX39" s="33">
        <v>1</v>
      </c>
    </row>
    <row r="40" spans="1:50" ht="15" thickBot="1" x14ac:dyDescent="0.4">
      <c r="A40" s="1" t="s">
        <v>5</v>
      </c>
      <c r="B40" s="47">
        <v>1</v>
      </c>
      <c r="C40" s="48">
        <v>2</v>
      </c>
      <c r="D40" s="48">
        <v>3</v>
      </c>
      <c r="E40" s="48">
        <v>4</v>
      </c>
      <c r="F40" s="48">
        <v>5</v>
      </c>
      <c r="G40" s="48">
        <v>6</v>
      </c>
      <c r="H40" s="48">
        <v>7</v>
      </c>
      <c r="I40" s="48">
        <v>8</v>
      </c>
      <c r="J40" s="48">
        <v>9</v>
      </c>
      <c r="K40" s="48">
        <v>10</v>
      </c>
      <c r="L40" s="48">
        <v>11</v>
      </c>
      <c r="M40" s="46">
        <v>12</v>
      </c>
      <c r="N40" s="46">
        <v>0</v>
      </c>
      <c r="O40" s="52" t="s">
        <v>6</v>
      </c>
    </row>
    <row r="42" spans="1:50" ht="15" thickBot="1" x14ac:dyDescent="0.4"/>
    <row r="43" spans="1:50" ht="15" thickBot="1" x14ac:dyDescent="0.4">
      <c r="A43" s="74" t="s">
        <v>14</v>
      </c>
      <c r="B43" s="75"/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4"/>
      <c r="R43" s="76"/>
    </row>
    <row r="44" spans="1:50" ht="15" thickBot="1" x14ac:dyDescent="0.4">
      <c r="A44" s="74" t="s">
        <v>15</v>
      </c>
      <c r="B44" s="75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4"/>
      <c r="R44" s="75"/>
    </row>
    <row r="45" spans="1:50" ht="15" thickBot="1" x14ac:dyDescent="0.4">
      <c r="A45" s="74" t="s">
        <v>16</v>
      </c>
      <c r="B45" s="75"/>
      <c r="C45" s="75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4"/>
      <c r="R45" s="75"/>
    </row>
    <row r="46" spans="1:50" ht="15" thickBot="1" x14ac:dyDescent="0.4">
      <c r="A46" s="74" t="s">
        <v>17</v>
      </c>
      <c r="B46" s="75"/>
      <c r="C46" s="75"/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4"/>
      <c r="R46" s="75"/>
    </row>
    <row r="47" spans="1:50" ht="15" thickBot="1" x14ac:dyDescent="0.4">
      <c r="A47" s="74" t="s">
        <v>18</v>
      </c>
      <c r="B47" s="75"/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4"/>
      <c r="R47" s="75"/>
    </row>
    <row r="48" spans="1:50" ht="15" thickBot="1" x14ac:dyDescent="0.4">
      <c r="A48" s="74" t="s">
        <v>19</v>
      </c>
      <c r="B48" s="75"/>
      <c r="C48" s="75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4"/>
      <c r="R48" s="76"/>
    </row>
    <row r="49" spans="1:18" ht="15" thickBot="1" x14ac:dyDescent="0.4">
      <c r="A49" s="74" t="s">
        <v>20</v>
      </c>
      <c r="B49" s="75"/>
      <c r="C49" s="75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4"/>
      <c r="R49" s="75"/>
    </row>
    <row r="50" spans="1:18" ht="15" thickBot="1" x14ac:dyDescent="0.4">
      <c r="A50" s="74" t="s">
        <v>21</v>
      </c>
      <c r="B50" s="75"/>
      <c r="C50" s="75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4"/>
      <c r="R50" s="75"/>
    </row>
    <row r="51" spans="1:18" ht="15" thickBot="1" x14ac:dyDescent="0.4">
      <c r="A51" s="74" t="s">
        <v>22</v>
      </c>
      <c r="B51" s="75"/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4"/>
      <c r="R51" s="75"/>
    </row>
    <row r="52" spans="1:18" ht="15" thickBot="1" x14ac:dyDescent="0.4">
      <c r="A52" s="74" t="s">
        <v>23</v>
      </c>
      <c r="B52" s="75"/>
      <c r="C52" s="75"/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4"/>
      <c r="R52" s="76"/>
    </row>
    <row r="53" spans="1:18" ht="15" thickBot="1" x14ac:dyDescent="0.4">
      <c r="A53" s="74" t="s">
        <v>24</v>
      </c>
      <c r="B53" s="75"/>
      <c r="C53" s="75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7"/>
      <c r="Q53" s="78"/>
      <c r="R53" s="79"/>
    </row>
    <row r="54" spans="1:18" ht="15" thickBot="1" x14ac:dyDescent="0.4">
      <c r="A54" s="78" t="s">
        <v>25</v>
      </c>
      <c r="B54" s="77"/>
      <c r="C54" s="77"/>
      <c r="D54" s="77"/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9"/>
      <c r="Q54" s="80"/>
      <c r="R54" s="8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Family</dc:creator>
  <cp:lastModifiedBy>Family</cp:lastModifiedBy>
  <dcterms:created xsi:type="dcterms:W3CDTF">2022-10-22T12:06:44Z</dcterms:created>
  <dcterms:modified xsi:type="dcterms:W3CDTF">2022-10-24T08:19:15Z</dcterms:modified>
</cp:coreProperties>
</file>