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H\Desktop\"/>
    </mc:Choice>
  </mc:AlternateContent>
  <bookViews>
    <workbookView xWindow="0" yWindow="0" windowWidth="2160" windowHeight="0" tabRatio="597"/>
  </bookViews>
  <sheets>
    <sheet name="дод 1" sheetId="106" r:id="rId1"/>
    <sheet name="дод 2" sheetId="105" r:id="rId2"/>
    <sheet name="дод 3" sheetId="107" r:id="rId3"/>
    <sheet name="дод 4" sheetId="108" r:id="rId4"/>
    <sheet name="дод 5" sheetId="99" r:id="rId5"/>
    <sheet name="дод 6" sheetId="102" r:id="rId6"/>
    <sheet name="дод 7" sheetId="103" r:id="rId7"/>
    <sheet name="дод 8" sheetId="104" r:id="rId8"/>
  </sheets>
  <definedNames>
    <definedName name="_xlnm._FilterDatabase" localSheetId="4" hidden="1">'дод 5'!$A$10:$E$10</definedName>
    <definedName name="_xlnm._FilterDatabase" localSheetId="5" hidden="1">'дод 6'!$A$12:$AV$169</definedName>
    <definedName name="_xlnm.Print_Titles" localSheetId="2">'дод 3'!$7:$9</definedName>
    <definedName name="_xlnm.Print_Titles" localSheetId="3">'дод 4'!$5:$6</definedName>
    <definedName name="_xlnm.Print_Titles" localSheetId="4">'дод 5'!$7:$9</definedName>
    <definedName name="_xlnm.Print_Titles" localSheetId="5">'дод 6'!$A:$B,'дод 6'!$10:$12</definedName>
    <definedName name="_xlnm.Print_Titles" localSheetId="6">'дод 7'!$6:$8</definedName>
    <definedName name="_xlnm.Print_Titles" localSheetId="7">'дод 8'!$7:$7</definedName>
    <definedName name="_xlnm.Print_Titles">'дод 2'!$7:$7</definedName>
    <definedName name="_xlnm.Print_Area" localSheetId="2">'дод 3'!$A$3:$O$796</definedName>
    <definedName name="_xlnm.Print_Area" localSheetId="4">'дод 5'!$A$1:$E$1473</definedName>
    <definedName name="_xlnm.Print_Area" localSheetId="5">'дод 6'!$A$3:$AV$169</definedName>
    <definedName name="_xlnm.Print_Area" localSheetId="7">'дод 8'!$A$3:$F$83</definedName>
  </definedNames>
  <calcPr calcId="162913"/>
</workbook>
</file>

<file path=xl/calcChain.xml><?xml version="1.0" encoding="utf-8"?>
<calcChain xmlns="http://schemas.openxmlformats.org/spreadsheetml/2006/main">
  <c r="F10" i="106" l="1"/>
  <c r="O588" i="107" l="1"/>
  <c r="G588" i="107"/>
  <c r="F588" i="107"/>
  <c r="E588" i="107"/>
  <c r="F10" i="107"/>
  <c r="E138" i="106" l="1"/>
  <c r="C138" i="106"/>
  <c r="D55" i="106" l="1"/>
  <c r="C55" i="106"/>
  <c r="D33" i="106"/>
  <c r="C33" i="106" s="1"/>
  <c r="F86" i="104" l="1"/>
  <c r="F90" i="104"/>
</calcChain>
</file>

<file path=xl/sharedStrings.xml><?xml version="1.0" encoding="utf-8"?>
<sst xmlns="http://schemas.openxmlformats.org/spreadsheetml/2006/main" count="7400" uniqueCount="4797">
  <si>
    <t>08100000000</t>
  </si>
  <si>
    <t>06100000000</t>
  </si>
  <si>
    <t>02100000000</t>
  </si>
  <si>
    <t>07100000000</t>
  </si>
  <si>
    <t>03100000000</t>
  </si>
  <si>
    <t>05100000000</t>
  </si>
  <si>
    <t>09100000000</t>
  </si>
  <si>
    <t>04100000000</t>
  </si>
  <si>
    <t>26000000000</t>
  </si>
  <si>
    <t>Базова дотація</t>
  </si>
  <si>
    <t>Реверсна дотація</t>
  </si>
  <si>
    <t>Код бюджету</t>
  </si>
  <si>
    <t xml:space="preserve">Освітня субвенція </t>
  </si>
  <si>
    <t>Обласний бюджет Вінницької області</t>
  </si>
  <si>
    <t>Обласний бюджет Волинської області</t>
  </si>
  <si>
    <t>Обласний бюджет Дніпропетровської області</t>
  </si>
  <si>
    <t>Обласний бюджет Донецької області</t>
  </si>
  <si>
    <t>Обласний бюджет Закарпатської області</t>
  </si>
  <si>
    <t>Обласний бюджет Запорізької області</t>
  </si>
  <si>
    <t>Обласний бюджет Івано-Франківської області</t>
  </si>
  <si>
    <t>Обласний бюджет Київської області</t>
  </si>
  <si>
    <t>Обласний бюджет Кіровоградської області</t>
  </si>
  <si>
    <t>Обласний бюджет Луганської області</t>
  </si>
  <si>
    <t>Обласний бюджет Миколаївської області</t>
  </si>
  <si>
    <t>Обласний бюджет Одеської області</t>
  </si>
  <si>
    <t>Обласний бюджет Полтавської області</t>
  </si>
  <si>
    <t>Обласний бюджет Рівненської області</t>
  </si>
  <si>
    <t>Обласний бюджет Сумської області</t>
  </si>
  <si>
    <t>Обласний бюджет Тернопільської області</t>
  </si>
  <si>
    <t>Обласний бюджет Харківської області</t>
  </si>
  <si>
    <t>Обласний бюджет Хмельницької області</t>
  </si>
  <si>
    <t>Обласний бюджет Черкаської області</t>
  </si>
  <si>
    <t>Обласний бюджет Чернівецької області</t>
  </si>
  <si>
    <t>Обласний бюджет Чернігівської області</t>
  </si>
  <si>
    <t>02501000000</t>
  </si>
  <si>
    <t>02502000000</t>
  </si>
  <si>
    <t>03501000000</t>
  </si>
  <si>
    <t>03502000000</t>
  </si>
  <si>
    <t>03503000000</t>
  </si>
  <si>
    <t>03505000000</t>
  </si>
  <si>
    <t>04501000000</t>
  </si>
  <si>
    <t>04502000000</t>
  </si>
  <si>
    <t>04503000000</t>
  </si>
  <si>
    <t>04504000000</t>
  </si>
  <si>
    <t>04505000000</t>
  </si>
  <si>
    <t>04506000000</t>
  </si>
  <si>
    <t>04507000000</t>
  </si>
  <si>
    <t>04508000000</t>
  </si>
  <si>
    <t>04509000000</t>
  </si>
  <si>
    <t>04510000000</t>
  </si>
  <si>
    <t>04511000000</t>
  </si>
  <si>
    <t>04512000000</t>
  </si>
  <si>
    <t>04513000000</t>
  </si>
  <si>
    <t>04514000000</t>
  </si>
  <si>
    <t>04515000000</t>
  </si>
  <si>
    <t>05502000000</t>
  </si>
  <si>
    <t>05503000000</t>
  </si>
  <si>
    <t>06501000000</t>
  </si>
  <si>
    <t>06502000000</t>
  </si>
  <si>
    <t>06503000000</t>
  </si>
  <si>
    <t>06504000000</t>
  </si>
  <si>
    <t>06505000000</t>
  </si>
  <si>
    <t>06506000000</t>
  </si>
  <si>
    <t>06507000000</t>
  </si>
  <si>
    <t>06508000000</t>
  </si>
  <si>
    <t>06509000000</t>
  </si>
  <si>
    <t>07501000000</t>
  </si>
  <si>
    <t>07502000000</t>
  </si>
  <si>
    <t>08501000000</t>
  </si>
  <si>
    <t>08502000000</t>
  </si>
  <si>
    <t>08503000000</t>
  </si>
  <si>
    <t>08504000000</t>
  </si>
  <si>
    <t>08505000000</t>
  </si>
  <si>
    <t>08506000000</t>
  </si>
  <si>
    <t>09501000000</t>
  </si>
  <si>
    <t>09502000000</t>
  </si>
  <si>
    <t>09503000000</t>
  </si>
  <si>
    <t>03506000000</t>
  </si>
  <si>
    <t>03507000000</t>
  </si>
  <si>
    <t>09504000000</t>
  </si>
  <si>
    <t>02503000000</t>
  </si>
  <si>
    <t>02504000000</t>
  </si>
  <si>
    <t>04516000000</t>
  </si>
  <si>
    <t>06510000000</t>
  </si>
  <si>
    <t>08507000000</t>
  </si>
  <si>
    <t>02505000000</t>
  </si>
  <si>
    <t>02506000000</t>
  </si>
  <si>
    <t>02507000000</t>
  </si>
  <si>
    <t>02508000000</t>
  </si>
  <si>
    <t>02509000000</t>
  </si>
  <si>
    <t>02510000000</t>
  </si>
  <si>
    <t>02512000000</t>
  </si>
  <si>
    <t>02513000000</t>
  </si>
  <si>
    <t>02514000000</t>
  </si>
  <si>
    <t>02515000000</t>
  </si>
  <si>
    <t>02516000000</t>
  </si>
  <si>
    <t>03508000000</t>
  </si>
  <si>
    <t>03509000000</t>
  </si>
  <si>
    <t>03511000000</t>
  </si>
  <si>
    <t>03512000000</t>
  </si>
  <si>
    <t>03513000000</t>
  </si>
  <si>
    <t>03514000000</t>
  </si>
  <si>
    <t>03515000000</t>
  </si>
  <si>
    <t>04518000000</t>
  </si>
  <si>
    <t>04519000000</t>
  </si>
  <si>
    <t>04520000000</t>
  </si>
  <si>
    <t>04521000000</t>
  </si>
  <si>
    <t>04522000000</t>
  </si>
  <si>
    <t>04523000000</t>
  </si>
  <si>
    <t>04524000000</t>
  </si>
  <si>
    <t>04525000000</t>
  </si>
  <si>
    <t>04526000000</t>
  </si>
  <si>
    <t>04527000000</t>
  </si>
  <si>
    <t>04529000000</t>
  </si>
  <si>
    <t>04530000000</t>
  </si>
  <si>
    <t>04531000000</t>
  </si>
  <si>
    <t>04532000000</t>
  </si>
  <si>
    <t>04533000000</t>
  </si>
  <si>
    <t>06511000000</t>
  </si>
  <si>
    <t>06512000000</t>
  </si>
  <si>
    <t>06513000000</t>
  </si>
  <si>
    <t>06514000000</t>
  </si>
  <si>
    <t>06515000000</t>
  </si>
  <si>
    <t>06516000000</t>
  </si>
  <si>
    <t>06517000000</t>
  </si>
  <si>
    <t>06518000000</t>
  </si>
  <si>
    <t>06519000000</t>
  </si>
  <si>
    <t>06520000000</t>
  </si>
  <si>
    <t>06521000000</t>
  </si>
  <si>
    <t>06522000000</t>
  </si>
  <si>
    <t>06523000000</t>
  </si>
  <si>
    <t>06524000000</t>
  </si>
  <si>
    <t>06526000000</t>
  </si>
  <si>
    <t>06527000000</t>
  </si>
  <si>
    <t>06528000000</t>
  </si>
  <si>
    <t>06529000000</t>
  </si>
  <si>
    <t>06530000000</t>
  </si>
  <si>
    <t>07503000000</t>
  </si>
  <si>
    <t>08508000000</t>
  </si>
  <si>
    <t>08509000000</t>
  </si>
  <si>
    <t>08510000000</t>
  </si>
  <si>
    <t>08513000000</t>
  </si>
  <si>
    <t>08514000000</t>
  </si>
  <si>
    <t>08516000000</t>
  </si>
  <si>
    <t>09505000000</t>
  </si>
  <si>
    <t>09506000000</t>
  </si>
  <si>
    <t>09507000000</t>
  </si>
  <si>
    <t>09508000000</t>
  </si>
  <si>
    <t>09509000000</t>
  </si>
  <si>
    <t>09510000000</t>
  </si>
  <si>
    <t>09511000000</t>
  </si>
  <si>
    <t>05504000000</t>
  </si>
  <si>
    <t>05505000000</t>
  </si>
  <si>
    <t>05506000000</t>
  </si>
  <si>
    <t>02519000000</t>
  </si>
  <si>
    <t>02520000000</t>
  </si>
  <si>
    <t>06532000000</t>
  </si>
  <si>
    <t>06531000000</t>
  </si>
  <si>
    <t>03516000000</t>
  </si>
  <si>
    <t>03518000000</t>
  </si>
  <si>
    <t>03519000000</t>
  </si>
  <si>
    <t>03520000000</t>
  </si>
  <si>
    <t>08518000000</t>
  </si>
  <si>
    <t>08519000000</t>
  </si>
  <si>
    <t>08520000000</t>
  </si>
  <si>
    <t>02522000000</t>
  </si>
  <si>
    <t>08517000000</t>
  </si>
  <si>
    <t>02523000000</t>
  </si>
  <si>
    <t>02524000000</t>
  </si>
  <si>
    <t>02526000000</t>
  </si>
  <si>
    <t>02527000000</t>
  </si>
  <si>
    <t>02529000000</t>
  </si>
  <si>
    <t>02530000000</t>
  </si>
  <si>
    <t>02531000000</t>
  </si>
  <si>
    <t>02533000000</t>
  </si>
  <si>
    <t>03522000000</t>
  </si>
  <si>
    <t>03524000000</t>
  </si>
  <si>
    <t>03525000000</t>
  </si>
  <si>
    <t>03526000000</t>
  </si>
  <si>
    <t>03527000000</t>
  </si>
  <si>
    <t>03528000000</t>
  </si>
  <si>
    <t>03529000000</t>
  </si>
  <si>
    <t>03530000000</t>
  </si>
  <si>
    <t>03531000000</t>
  </si>
  <si>
    <t>03532000000</t>
  </si>
  <si>
    <t>03533000000</t>
  </si>
  <si>
    <t>03534000000</t>
  </si>
  <si>
    <t>03535000000</t>
  </si>
  <si>
    <t>03536000000</t>
  </si>
  <si>
    <t>03537000000</t>
  </si>
  <si>
    <t>03538000000</t>
  </si>
  <si>
    <t>03539000000</t>
  </si>
  <si>
    <t>04535000000</t>
  </si>
  <si>
    <t>04536000000</t>
  </si>
  <si>
    <t>04537000000</t>
  </si>
  <si>
    <t>04539000000</t>
  </si>
  <si>
    <t>04540000000</t>
  </si>
  <si>
    <t>04541000000</t>
  </si>
  <si>
    <t>04542000000</t>
  </si>
  <si>
    <t>04543000000</t>
  </si>
  <si>
    <t>04544000000</t>
  </si>
  <si>
    <t>04545000000</t>
  </si>
  <si>
    <t>04546000000</t>
  </si>
  <si>
    <t>04547000000</t>
  </si>
  <si>
    <t>04548000000</t>
  </si>
  <si>
    <t>04549000000</t>
  </si>
  <si>
    <t>04550000000</t>
  </si>
  <si>
    <t>04551000000</t>
  </si>
  <si>
    <t>04552000000</t>
  </si>
  <si>
    <t>04553000000</t>
  </si>
  <si>
    <t>06533000000</t>
  </si>
  <si>
    <t>06534000000</t>
  </si>
  <si>
    <t>06535000000</t>
  </si>
  <si>
    <t>07504000000</t>
  </si>
  <si>
    <t>07505000000</t>
  </si>
  <si>
    <t>07506000000</t>
  </si>
  <si>
    <t>08521000000</t>
  </si>
  <si>
    <t>08522000000</t>
  </si>
  <si>
    <t>08523000000</t>
  </si>
  <si>
    <t>08524000000</t>
  </si>
  <si>
    <t>08526000000</t>
  </si>
  <si>
    <t>08527000000</t>
  </si>
  <si>
    <t>08528000000</t>
  </si>
  <si>
    <t>08529000000</t>
  </si>
  <si>
    <t>08530000000</t>
  </si>
  <si>
    <t>08531000000</t>
  </si>
  <si>
    <t>08532000000</t>
  </si>
  <si>
    <t>08533000000</t>
  </si>
  <si>
    <t>08534000000</t>
  </si>
  <si>
    <t>09512000000</t>
  </si>
  <si>
    <t>09513000000</t>
  </si>
  <si>
    <t>09514000000</t>
  </si>
  <si>
    <t>09515000000</t>
  </si>
  <si>
    <t>09516000000</t>
  </si>
  <si>
    <t>09517000000</t>
  </si>
  <si>
    <t>09518000000</t>
  </si>
  <si>
    <t>09519000000</t>
  </si>
  <si>
    <t>09520000000</t>
  </si>
  <si>
    <t>05507000000</t>
  </si>
  <si>
    <t>05508000000</t>
  </si>
  <si>
    <t>05509000000</t>
  </si>
  <si>
    <t>06536000000</t>
  </si>
  <si>
    <t>06537000000</t>
  </si>
  <si>
    <t>06538000000</t>
  </si>
  <si>
    <t>06539000000</t>
  </si>
  <si>
    <t>06542000000</t>
  </si>
  <si>
    <t>06543000000</t>
  </si>
  <si>
    <t>06544000000</t>
  </si>
  <si>
    <t>06545000000</t>
  </si>
  <si>
    <t>03540000000</t>
  </si>
  <si>
    <t>04554000000</t>
  </si>
  <si>
    <t>04555000000</t>
  </si>
  <si>
    <t>04556000000</t>
  </si>
  <si>
    <t>08535000000</t>
  </si>
  <si>
    <t>09521000000</t>
  </si>
  <si>
    <t>09522000000</t>
  </si>
  <si>
    <t>09523000000</t>
  </si>
  <si>
    <t>Обласний бюджет Житомирської області</t>
  </si>
  <si>
    <t>Обласний бюджет Львівської області</t>
  </si>
  <si>
    <t>Обласний бюджет Херсонської областi</t>
  </si>
  <si>
    <t>03541000000</t>
  </si>
  <si>
    <t>04557000000</t>
  </si>
  <si>
    <t>04558000000</t>
  </si>
  <si>
    <t>04559000000</t>
  </si>
  <si>
    <t>05510000000</t>
  </si>
  <si>
    <t>08537000000</t>
  </si>
  <si>
    <t>08538000000</t>
  </si>
  <si>
    <t xml:space="preserve">Міжбюджетні трансферти </t>
  </si>
  <si>
    <t>з державного бюджету місцевим бюджетам</t>
  </si>
  <si>
    <t xml:space="preserve"> з місцевих бюджетів державному бюджету</t>
  </si>
  <si>
    <t>02535000000</t>
  </si>
  <si>
    <t>04560000000</t>
  </si>
  <si>
    <t>08539000000</t>
  </si>
  <si>
    <t>08541000000</t>
  </si>
  <si>
    <t>08542000000</t>
  </si>
  <si>
    <t>09524000000</t>
  </si>
  <si>
    <t>09525000000</t>
  </si>
  <si>
    <t>ВСЬОГО</t>
  </si>
  <si>
    <t>02536000000</t>
  </si>
  <si>
    <t>02537000000</t>
  </si>
  <si>
    <t>03545000000</t>
  </si>
  <si>
    <t>03546000000</t>
  </si>
  <si>
    <t>03549000000</t>
  </si>
  <si>
    <t>04561000000</t>
  </si>
  <si>
    <t>06546000000</t>
  </si>
  <si>
    <t>06547000000</t>
  </si>
  <si>
    <t>06548000000</t>
  </si>
  <si>
    <t>06549000000</t>
  </si>
  <si>
    <t>06550000000</t>
  </si>
  <si>
    <t>06551000000</t>
  </si>
  <si>
    <t>08544000000</t>
  </si>
  <si>
    <t>08545000000</t>
  </si>
  <si>
    <t>09526000000</t>
  </si>
  <si>
    <t>09527000000</t>
  </si>
  <si>
    <t>09528000000</t>
  </si>
  <si>
    <t>09529000000</t>
  </si>
  <si>
    <t>Бюджет міста Києва</t>
  </si>
  <si>
    <t>Назва місцевого бюджету адміністративно-територіальної одиниці</t>
  </si>
  <si>
    <t>04562000000</t>
  </si>
  <si>
    <t>05501000000</t>
  </si>
  <si>
    <t>05511000000</t>
  </si>
  <si>
    <t>06552000000</t>
  </si>
  <si>
    <t>06553000000</t>
  </si>
  <si>
    <t>07507000000</t>
  </si>
  <si>
    <t>09530000000</t>
  </si>
  <si>
    <t>02538000000</t>
  </si>
  <si>
    <t>08546000000</t>
  </si>
  <si>
    <t>08547000000</t>
  </si>
  <si>
    <t>08548000000</t>
  </si>
  <si>
    <t>09531000000</t>
  </si>
  <si>
    <t>02540000000</t>
  </si>
  <si>
    <t>Бюджет Калинівської міської територіальної громади</t>
  </si>
  <si>
    <t>Бюджет Студенянської сільської територіальної громади</t>
  </si>
  <si>
    <t>Бюджет Іллінецької міської територіальної громади</t>
  </si>
  <si>
    <t>Бюджет Барcької міської територіальної громади</t>
  </si>
  <si>
    <t>Бюджет Немирівської міської територіальної громади</t>
  </si>
  <si>
    <t>Бюджет Тульчинської міської територіальної громади</t>
  </si>
  <si>
    <t>Бюджет Дашівської селищної територіальної громади</t>
  </si>
  <si>
    <t>Бюджет Оратівської селищної територіальної громади</t>
  </si>
  <si>
    <t>Бюджет Шпиківської селищної територіальної громади</t>
  </si>
  <si>
    <t>Бюджет Війтівецької сільської територіальної громади</t>
  </si>
  <si>
    <t>Бюджет Джулинської сільської територіальної громади</t>
  </si>
  <si>
    <t>Бюджет Райгородської сільської територіальної громади</t>
  </si>
  <si>
    <t>Бюджет Северинівської сільської територіальної громади</t>
  </si>
  <si>
    <t>Бюджет Мурафської сільської територіальної громади</t>
  </si>
  <si>
    <t>Бюджет Кунківської сільської територіальної громади</t>
  </si>
  <si>
    <t>Бюджет Брацлавської селищної територіальної громади</t>
  </si>
  <si>
    <t>Бюджет Лука-Мелешківської сільської територіальної громади</t>
  </si>
  <si>
    <t>Бюджет Краснопільської сільської територіальної громади</t>
  </si>
  <si>
    <t>Бюджет Гніванської міської територіальної громади</t>
  </si>
  <si>
    <t>Бюджет Тростянецької селищної територіальної громади</t>
  </si>
  <si>
    <t>02541000000</t>
  </si>
  <si>
    <t>02542000000</t>
  </si>
  <si>
    <t>02543000000</t>
  </si>
  <si>
    <t>02546000000</t>
  </si>
  <si>
    <t>02547000000</t>
  </si>
  <si>
    <t>Бюджет Агрономічної сільської територіальної громади</t>
  </si>
  <si>
    <t>02548000000</t>
  </si>
  <si>
    <t>Бюджет Бершадської міської територіальної громади</t>
  </si>
  <si>
    <t>02549000000</t>
  </si>
  <si>
    <t>Бюджет Вендичанської селищної територіальної громади</t>
  </si>
  <si>
    <t>02550000000</t>
  </si>
  <si>
    <t>Бюджет Гайсинської міської територіальної громади</t>
  </si>
  <si>
    <t>02551000000</t>
  </si>
  <si>
    <t>Бюджет Городківської сільської територіальної громади</t>
  </si>
  <si>
    <t>02552000000</t>
  </si>
  <si>
    <t>Бюджет Джуринської сільської територіальної громади</t>
  </si>
  <si>
    <t>02553000000</t>
  </si>
  <si>
    <t>Бюджет Козятинської міської територіальної громади</t>
  </si>
  <si>
    <t>02554000000</t>
  </si>
  <si>
    <t>Бюджет Копайгородської селищної територіальної громади</t>
  </si>
  <si>
    <t>02555000000</t>
  </si>
  <si>
    <t>Бюджет Крижопільської селищної територіальної громади</t>
  </si>
  <si>
    <t>02556000000</t>
  </si>
  <si>
    <t>Бюджет Ладижинської міської територіальної громади</t>
  </si>
  <si>
    <t>02557000000</t>
  </si>
  <si>
    <t>Бюджет Липовецької міської територіальної громади</t>
  </si>
  <si>
    <t>02558000000</t>
  </si>
  <si>
    <t>Бюджет Могилів-Подільської міської територіальної громади</t>
  </si>
  <si>
    <t>02559000000</t>
  </si>
  <si>
    <t>02560000000</t>
  </si>
  <si>
    <t>Бюджет Ободівської сільської територіальної громади</t>
  </si>
  <si>
    <t>02561000000</t>
  </si>
  <si>
    <t>Бюджет Ольгопільської сільської територіальної громади</t>
  </si>
  <si>
    <t>02562000000</t>
  </si>
  <si>
    <t>Бюджет Піщанської селищної територіальної громади</t>
  </si>
  <si>
    <t>02563000000</t>
  </si>
  <si>
    <t>Бюджет Погребищенської міської територіальної громади</t>
  </si>
  <si>
    <t>02564000000</t>
  </si>
  <si>
    <t>Бюджет Самгородоцької сільської територіальної громади</t>
  </si>
  <si>
    <t>02565000000</t>
  </si>
  <si>
    <t>02566000000</t>
  </si>
  <si>
    <t>Бюджет Стрижавської селищної територіальної громади</t>
  </si>
  <si>
    <t>02567000000</t>
  </si>
  <si>
    <t>Бюджет Тиврівської селищної територіальної громади</t>
  </si>
  <si>
    <t>02568000000</t>
  </si>
  <si>
    <t>Бюджет Турбівської селищної територіальної громади</t>
  </si>
  <si>
    <t>02569000000</t>
  </si>
  <si>
    <t>Бюджет Уланівської сільської територіальної громади</t>
  </si>
  <si>
    <t>02570000000</t>
  </si>
  <si>
    <t>Бюджет Чернівецької селищної територіальної громади</t>
  </si>
  <si>
    <t>02571000000</t>
  </si>
  <si>
    <t>02572000000</t>
  </si>
  <si>
    <t>Бюджет Шаргородської міської територіальної громади</t>
  </si>
  <si>
    <t>02573000000</t>
  </si>
  <si>
    <t>Бюджет Ямпільської міської територіальної громади</t>
  </si>
  <si>
    <t>02574000000</t>
  </si>
  <si>
    <t>Бюджет Яришівської сільської територіальної громади</t>
  </si>
  <si>
    <t>Бюджет Велицької сільської територіальної громади</t>
  </si>
  <si>
    <t>Бюджет Голобської селищної територіальної громади</t>
  </si>
  <si>
    <t>Бюджет Устилузької міської територіальної громади</t>
  </si>
  <si>
    <t>Бюджет Люблинецької селищної територіальної громади</t>
  </si>
  <si>
    <t>Бюджет Шацької селищної територіальної громади</t>
  </si>
  <si>
    <t>Бюджет Заболоттівської селищної територіальної громади</t>
  </si>
  <si>
    <t>Бюджет Дубівської сільської територіальної громади</t>
  </si>
  <si>
    <t>Бюджет Литовезької сільської територіальної громади</t>
  </si>
  <si>
    <t>Бюджет Павлівської сільської територіальної громади</t>
  </si>
  <si>
    <t>Бюджет Поворської сільської територіальної громади</t>
  </si>
  <si>
    <t>Бюджет Поромівської сільської територіальної громади</t>
  </si>
  <si>
    <t>Бюджет Прилісненської сільської територіальної громади</t>
  </si>
  <si>
    <t>Бюджет Колодяжненської сільської територіальної громади</t>
  </si>
  <si>
    <t>Бюджет Вишнівської сільської територіальної громади</t>
  </si>
  <si>
    <t>Бюджет Забродівської сільської територіальної громади</t>
  </si>
  <si>
    <t>Бюджет Самарівської сільської територіальної громади</t>
  </si>
  <si>
    <t>Бюджет Іваничівської селищної територіальної громади</t>
  </si>
  <si>
    <t>Бюджет Цуманської селищної територіальної громади</t>
  </si>
  <si>
    <t>Бюджет Боратинської сільської територіальної громади</t>
  </si>
  <si>
    <t>Бюджет Любешівської селищної територіальної громади</t>
  </si>
  <si>
    <t>Бюджет Рівненської сільської територіальної громади</t>
  </si>
  <si>
    <t>Бюджет Головненської селищної територіальної громади</t>
  </si>
  <si>
    <t>Бюджет Любомльської міської територіальної громади</t>
  </si>
  <si>
    <t>Бюджет Колківської селищної територіальної громади</t>
  </si>
  <si>
    <t>Бюджет Велимченської сільської територіальної громади</t>
  </si>
  <si>
    <t>Бюджет Копачівської сільської територіальної громади</t>
  </si>
  <si>
    <t>Бюджет Сереховичівської сільської територіальної громади</t>
  </si>
  <si>
    <t>Бюджет Луківської селищної територіальної громади</t>
  </si>
  <si>
    <t>Бюджет Оваднівської сільської територіальної громади</t>
  </si>
  <si>
    <t>Бюджет Городищенської сільської територіальної громади</t>
  </si>
  <si>
    <t>Бюджет Затурцівської сільської територіальної громади</t>
  </si>
  <si>
    <t>Бюджет Торчинської селищної територіальної громади</t>
  </si>
  <si>
    <t>Бюджет Ківерцівської міської територіальної громади</t>
  </si>
  <si>
    <t>Бюджет Старовижівської селищної територіальної громади</t>
  </si>
  <si>
    <t>03551000000</t>
  </si>
  <si>
    <t>03552000000</t>
  </si>
  <si>
    <t>03553000000</t>
  </si>
  <si>
    <t>03554000000</t>
  </si>
  <si>
    <t>03555000000</t>
  </si>
  <si>
    <t>Бюджет Берестечківської міської територіальної громади</t>
  </si>
  <si>
    <t>03556000000</t>
  </si>
  <si>
    <t>Бюджет Володимир-Волинської міської територіальної громади</t>
  </si>
  <si>
    <t>03557000000</t>
  </si>
  <si>
    <t>Бюджет Горохівської міської територіальної громади</t>
  </si>
  <si>
    <t>03558000000</t>
  </si>
  <si>
    <t>Бюджет Камінь-Каширської міської територіальної громади</t>
  </si>
  <si>
    <t>03559000000</t>
  </si>
  <si>
    <t>03560000000</t>
  </si>
  <si>
    <t>Бюджет Локачинської селищної територіальної громади</t>
  </si>
  <si>
    <t>03561000000</t>
  </si>
  <si>
    <t>03562000000</t>
  </si>
  <si>
    <t>Бюджет Нововолинської міської територіальної громади</t>
  </si>
  <si>
    <t>03563000000</t>
  </si>
  <si>
    <t>Бюджет Олицької селищної територіальної громади</t>
  </si>
  <si>
    <t>03564000000</t>
  </si>
  <si>
    <t>03565000000</t>
  </si>
  <si>
    <t>Бюджет Дубовиківської сільської територіальної громади</t>
  </si>
  <si>
    <t>Бюджет Личківської сільської територіальної громади</t>
  </si>
  <si>
    <t>Бюджет Перещепинської міської територіальної громади</t>
  </si>
  <si>
    <t>Бюджет Піщанської сільської територіальної громади</t>
  </si>
  <si>
    <t>Бюджет Чумаківської сільської територіальної громади</t>
  </si>
  <si>
    <t>04563000000</t>
  </si>
  <si>
    <t>04564000000</t>
  </si>
  <si>
    <t>04565000000</t>
  </si>
  <si>
    <t>04566000000</t>
  </si>
  <si>
    <t>04567000000</t>
  </si>
  <si>
    <t>04568000000</t>
  </si>
  <si>
    <t>04570000000</t>
  </si>
  <si>
    <t>04571000000</t>
  </si>
  <si>
    <t>04572000000</t>
  </si>
  <si>
    <t>Бюджет Брагинівської сільської територіальної громади</t>
  </si>
  <si>
    <t>04573000000</t>
  </si>
  <si>
    <t>Бюджет Верхівцівської міської територіальної громади</t>
  </si>
  <si>
    <t>04574000000</t>
  </si>
  <si>
    <t>Бюджет Вільногірської міської територіальної громади</t>
  </si>
  <si>
    <t>04575000000</t>
  </si>
  <si>
    <t>Бюджет Губиниської селищної територіальної громади</t>
  </si>
  <si>
    <t>04576000000</t>
  </si>
  <si>
    <t>04577000000</t>
  </si>
  <si>
    <t>Бюджет Жовтоводської міської територіальної громади</t>
  </si>
  <si>
    <t>04578000000</t>
  </si>
  <si>
    <t>Бюджет Криворізької міської територіальної громади</t>
  </si>
  <si>
    <t>04579000000</t>
  </si>
  <si>
    <t>Бюджет Лозуватської сільської територіальної громади</t>
  </si>
  <si>
    <t>04580000000</t>
  </si>
  <si>
    <t>Бюджет Миколаївської сільської територіальної громади</t>
  </si>
  <si>
    <t>04581000000</t>
  </si>
  <si>
    <t>Бюджет Нікопольської міської територіальної громади</t>
  </si>
  <si>
    <t>04582000000</t>
  </si>
  <si>
    <t>Бюджет Новомосковської міської територіальної громади</t>
  </si>
  <si>
    <t>04583000000</t>
  </si>
  <si>
    <t>Бюджет Новопільської сільської територіальної громади</t>
  </si>
  <si>
    <t>04584000000</t>
  </si>
  <si>
    <t>Бюджет Павлоградської міської територіальної громади</t>
  </si>
  <si>
    <t>04585000000</t>
  </si>
  <si>
    <t>Бюджет Першотравенської міської територіальної громади</t>
  </si>
  <si>
    <t>04586000000</t>
  </si>
  <si>
    <t>Бюджет Петропавлівської селищної територіальної громади</t>
  </si>
  <si>
    <t>04587000000</t>
  </si>
  <si>
    <t>Бюджет Покровської сільської територіальної громади</t>
  </si>
  <si>
    <t>04588000000</t>
  </si>
  <si>
    <t>Бюджет П’ятихатської міської територіальної громади</t>
  </si>
  <si>
    <t>04589000000</t>
  </si>
  <si>
    <t>Бюджет Синельниківської міської територіальної громади</t>
  </si>
  <si>
    <t>04590000000</t>
  </si>
  <si>
    <t>Бюджет Слов'янської сільської територіальної громади</t>
  </si>
  <si>
    <t>04591000000</t>
  </si>
  <si>
    <t>Бюджет Тернівської міської територіальної громади</t>
  </si>
  <si>
    <t>Бюджет Олександрівської селищної територіальної громади</t>
  </si>
  <si>
    <t>05512000000</t>
  </si>
  <si>
    <t>05513000000</t>
  </si>
  <si>
    <t>05514000000</t>
  </si>
  <si>
    <t>Бюджет Авдіївської міської територіальної громади</t>
  </si>
  <si>
    <t>05515000000</t>
  </si>
  <si>
    <t>Бюджет Білозерської міської територіальної громади</t>
  </si>
  <si>
    <t>05516000000</t>
  </si>
  <si>
    <t>Бюджет Великоновосілківської селищної територіальної громади</t>
  </si>
  <si>
    <t>05517000000</t>
  </si>
  <si>
    <t>Бюджет Волноваської міської територіальної громади</t>
  </si>
  <si>
    <t>05518000000</t>
  </si>
  <si>
    <t>Бюджет Гродівської селищної територіальної громади</t>
  </si>
  <si>
    <t>05519000000</t>
  </si>
  <si>
    <t>Бюджет Добропільської міської територіальної громади</t>
  </si>
  <si>
    <t>05520000000</t>
  </si>
  <si>
    <t>Бюджет Дружківської міської територіальної громади</t>
  </si>
  <si>
    <t>05521000000</t>
  </si>
  <si>
    <t>Бюджет Кальчицької сільської територіальної громади</t>
  </si>
  <si>
    <t>05522000000</t>
  </si>
  <si>
    <t>Бюджет Комарської сільської територіальної громади</t>
  </si>
  <si>
    <t>05523000000</t>
  </si>
  <si>
    <t>Бюджет Костянтинівської міської територіальної громади</t>
  </si>
  <si>
    <t>05524000000</t>
  </si>
  <si>
    <t>Бюджет Краматорської міської територіальної громади</t>
  </si>
  <si>
    <t>05525000000</t>
  </si>
  <si>
    <t>Бюджет Курахівської міської територіальної громади</t>
  </si>
  <si>
    <t>05526000000</t>
  </si>
  <si>
    <t>Бюджет Мангушської селищної територіальної громади</t>
  </si>
  <si>
    <t>05527000000</t>
  </si>
  <si>
    <t>Бюджет Мар'їнської міської територіальної громади</t>
  </si>
  <si>
    <t>05528000000</t>
  </si>
  <si>
    <t>05529000000</t>
  </si>
  <si>
    <t>Бюджет Мирненської селищної територіальної громади</t>
  </si>
  <si>
    <t>05530000000</t>
  </si>
  <si>
    <t>Бюджет Мирноградської міської територіальної громади</t>
  </si>
  <si>
    <t>05531000000</t>
  </si>
  <si>
    <t>Бюджет Нікольської селищної територіальної громади</t>
  </si>
  <si>
    <t>05532000000</t>
  </si>
  <si>
    <t>Бюджет Новогродівської міської територіальної громади</t>
  </si>
  <si>
    <t>05533000000</t>
  </si>
  <si>
    <t>Бюджет Новодонецької селищної територіальної громади</t>
  </si>
  <si>
    <t>05534000000</t>
  </si>
  <si>
    <t>Бюджет Ольгинської селищної територіальної громади</t>
  </si>
  <si>
    <t>05535000000</t>
  </si>
  <si>
    <t>Бюджет Очеретинської селищної територіальної громади</t>
  </si>
  <si>
    <t>05536000000</t>
  </si>
  <si>
    <t>Бюджет Покровської міської територіальної громади</t>
  </si>
  <si>
    <t>05537000000</t>
  </si>
  <si>
    <t>Бюджет Сартанської селищної територіальної громади</t>
  </si>
  <si>
    <t>05538000000</t>
  </si>
  <si>
    <t>Бюджет Світлодарської міської територіальної громади</t>
  </si>
  <si>
    <t>05539000000</t>
  </si>
  <si>
    <t>Бюджет Святогірської міської територіальної громади</t>
  </si>
  <si>
    <t>05540000000</t>
  </si>
  <si>
    <t>Бюджет Селидівської міської територіальної громади</t>
  </si>
  <si>
    <t>05541000000</t>
  </si>
  <si>
    <t>Бюджет Слов'янської міської територіальної громади</t>
  </si>
  <si>
    <t>05542000000</t>
  </si>
  <si>
    <t>Бюджет Старомлинівської сільської територіальної громади</t>
  </si>
  <si>
    <t>05543000000</t>
  </si>
  <si>
    <t>Бюджет Торецької міської територіальної громади</t>
  </si>
  <si>
    <t>05544000000</t>
  </si>
  <si>
    <t>Бюджет Удачненської селищної територіальної громади</t>
  </si>
  <si>
    <t>05545000000</t>
  </si>
  <si>
    <t>Бюджет Хлібодарівської сільської територіальної громади</t>
  </si>
  <si>
    <t>05546000000</t>
  </si>
  <si>
    <t>Бюджет Часовоярської міської територіальної громади</t>
  </si>
  <si>
    <t>Бюджет Високівської сільської територіальної громади</t>
  </si>
  <si>
    <t>Бюджет Вишевицької сільської територіальної громади</t>
  </si>
  <si>
    <t>Бюджет Дубрівської сільської територіальної громади</t>
  </si>
  <si>
    <t>Бюджет Іршанської селищної територіальної громади</t>
  </si>
  <si>
    <t>Бюджет Народицької селищної територіальної громади</t>
  </si>
  <si>
    <t>Бюджет Новоборівської селищної територіальної громади</t>
  </si>
  <si>
    <t>Бюджет Потіївської сільської територіальної громади</t>
  </si>
  <si>
    <t>Бюджет Тетерівської сільської територіальної громади</t>
  </si>
  <si>
    <t>Бюджет Червоненської селищної територіальної громади</t>
  </si>
  <si>
    <t>Бюджет Корнинської селищної територіальної громади</t>
  </si>
  <si>
    <t>Бюджет Баранівської міської територіальної громади</t>
  </si>
  <si>
    <t>Бюджет Коростишівської міської територіальної громади</t>
  </si>
  <si>
    <t>Бюджет Олевської міської територіальної громади</t>
  </si>
  <si>
    <t>Бюджет Брусилівської селищної територіальної громади</t>
  </si>
  <si>
    <t>Бюджет Довбиської селищної територіальної громади</t>
  </si>
  <si>
    <t>Бюджет Лугинської селищної територіальної громади</t>
  </si>
  <si>
    <t>Бюджет Попільнянської селищної територіальної громади</t>
  </si>
  <si>
    <t>Бюджет Хорошівської селищної територіальної громади</t>
  </si>
  <si>
    <t>Бюджет Чоповицької селищної територіальної громади</t>
  </si>
  <si>
    <t>Бюджет Андрушківської сільської територіальної громади</t>
  </si>
  <si>
    <t>Бюджет Барашівської сільської територіальної громади</t>
  </si>
  <si>
    <t>Бюджет Білокоровицької сільської територіальної громади</t>
  </si>
  <si>
    <t>Бюджет Горщиківської сільської територіальної громади</t>
  </si>
  <si>
    <t>Бюджет Квітневої сільської територіальної громади</t>
  </si>
  <si>
    <t>Бюджет Семенівської сільської територіальної громади</t>
  </si>
  <si>
    <t>Бюджет Станишівської сільської територіальної громади</t>
  </si>
  <si>
    <t>Бюджет Чижівської сільської територіальної громади</t>
  </si>
  <si>
    <t>Бюджет Ємільчинської селищної територіальної громади</t>
  </si>
  <si>
    <t>Бюджет Любарської селищної територіальної громади</t>
  </si>
  <si>
    <t>Бюджет Брониківської сільської територіальної громади</t>
  </si>
  <si>
    <t>Бюджет Піщівської сільської територіальної громади</t>
  </si>
  <si>
    <t>Бюджет Курненської сільської територіальної громади</t>
  </si>
  <si>
    <t>Бюджет Пулинської селищної територіальної громади</t>
  </si>
  <si>
    <t>Бюджет Радомишльської міської територіальної громади</t>
  </si>
  <si>
    <t>Бюджет Глибочицької сільської територіальної громади</t>
  </si>
  <si>
    <t>Бюджет Оліївської сільської територіальної громади</t>
  </si>
  <si>
    <t>Бюджет Вільшанської сільської територіальної громади</t>
  </si>
  <si>
    <t>Бюджет Вчорайшенської сільської територіальної громади</t>
  </si>
  <si>
    <t>Бюджет Гришковецької селищної територіальної громади</t>
  </si>
  <si>
    <t>Бюджет Райгородоцької сільської територіальної громади</t>
  </si>
  <si>
    <t>Бюджет Чуднівської міської територіальної громади</t>
  </si>
  <si>
    <t>Бюджет Швайківської сільської територіальної громади</t>
  </si>
  <si>
    <t>06554000000</t>
  </si>
  <si>
    <t>06555000000</t>
  </si>
  <si>
    <t>06556000000</t>
  </si>
  <si>
    <t>06557000000</t>
  </si>
  <si>
    <t>Бюджет Андрушівської міської територіальної громади</t>
  </si>
  <si>
    <t>06558000000</t>
  </si>
  <si>
    <t>Бюджет Бердичівської міської територіальної громади</t>
  </si>
  <si>
    <t>06559000000</t>
  </si>
  <si>
    <t>Бюджет Березівської сільської територіальної громади</t>
  </si>
  <si>
    <t>06560000000</t>
  </si>
  <si>
    <t>Бюджет Волицької сільської територіальної громади</t>
  </si>
  <si>
    <t>06561000000</t>
  </si>
  <si>
    <t>Бюджет Гладковицької сільської територіальної громади</t>
  </si>
  <si>
    <t>06562000000</t>
  </si>
  <si>
    <t>Бюджет Городоцької селищної територіальної громади</t>
  </si>
  <si>
    <t>06563000000</t>
  </si>
  <si>
    <t>Бюджет Коростенської міської територіальної громади</t>
  </si>
  <si>
    <t>06564000000</t>
  </si>
  <si>
    <t>Бюджет Малинської міської територіальної громади</t>
  </si>
  <si>
    <t>06565000000</t>
  </si>
  <si>
    <t>Бюджет Новогуйвинської селищної територіальної громади</t>
  </si>
  <si>
    <t>06566000000</t>
  </si>
  <si>
    <t>Бюджет Романівської селищної територіальної громади</t>
  </si>
  <si>
    <t>06567000000</t>
  </si>
  <si>
    <t>Бюджет Ружинської селищної територіальної громади</t>
  </si>
  <si>
    <t>06568000000</t>
  </si>
  <si>
    <t>Бюджет Черняхівської селищної територіальної громади</t>
  </si>
  <si>
    <t>06569000000</t>
  </si>
  <si>
    <t>Бюджет Ярунської сільської територіальної громади</t>
  </si>
  <si>
    <t>Бюджет Вільховецької сільської територіальної громади</t>
  </si>
  <si>
    <t>Бюджет Тячівської міської територіальної громади</t>
  </si>
  <si>
    <t>Бюджет Іршавської міської територіальної громади</t>
  </si>
  <si>
    <t>Бюджет Перечинської міської територіальної громади</t>
  </si>
  <si>
    <t>Бюджет Баранинської сільської територіальної громади</t>
  </si>
  <si>
    <t>07508000000</t>
  </si>
  <si>
    <t>07509000000</t>
  </si>
  <si>
    <t>Бюджет Горондівської сільської територіальної громади</t>
  </si>
  <si>
    <t>07510000000</t>
  </si>
  <si>
    <t>07511000000</t>
  </si>
  <si>
    <t>07512000000</t>
  </si>
  <si>
    <t>07513000000</t>
  </si>
  <si>
    <t>07514000000</t>
  </si>
  <si>
    <t>07515000000</t>
  </si>
  <si>
    <t>07516000000</t>
  </si>
  <si>
    <t>07517000000</t>
  </si>
  <si>
    <t>07518000000</t>
  </si>
  <si>
    <t>Бюджет Батівської селищної територіальної громади</t>
  </si>
  <si>
    <t>07519000000</t>
  </si>
  <si>
    <t>Бюджет Бедевлянської сільської територіальної громади</t>
  </si>
  <si>
    <t>07520000000</t>
  </si>
  <si>
    <t>Бюджет Білківської сільської територіальної громади</t>
  </si>
  <si>
    <t>07521000000</t>
  </si>
  <si>
    <t>Бюджет Богданської сільської територіальної громади</t>
  </si>
  <si>
    <t>07522000000</t>
  </si>
  <si>
    <t>Бюджет Буштинської селищної територіальної громади</t>
  </si>
  <si>
    <t>07523000000</t>
  </si>
  <si>
    <t>Бюджет Великоберезької сільської територіальної громади</t>
  </si>
  <si>
    <t>07524000000</t>
  </si>
  <si>
    <t>Бюджет Великобийганської сільської територіальної громади</t>
  </si>
  <si>
    <t>07525000000</t>
  </si>
  <si>
    <t>Бюджет Великобичківської селищної територіальної громади</t>
  </si>
  <si>
    <t>07526000000</t>
  </si>
  <si>
    <t>Бюджет Великодобронської сільської територіальної громади</t>
  </si>
  <si>
    <t>07527000000</t>
  </si>
  <si>
    <t>Бюджет Великолучківської сільської територіальної громади</t>
  </si>
  <si>
    <t>07528000000</t>
  </si>
  <si>
    <t>Бюджет Верхньокоропецької сільської територіальної громади</t>
  </si>
  <si>
    <t>07529000000</t>
  </si>
  <si>
    <t>Бюджет Вилоцької селищної територіальної громади</t>
  </si>
  <si>
    <t>07530000000</t>
  </si>
  <si>
    <t>Бюджет Виноградівської міської територіальної громади</t>
  </si>
  <si>
    <t>07531000000</t>
  </si>
  <si>
    <t>Бюджет Вишківської селищної територіальної громади</t>
  </si>
  <si>
    <t>07532000000</t>
  </si>
  <si>
    <t>Бюджет Воловецької селищної територіальної громади</t>
  </si>
  <si>
    <t>07533000000</t>
  </si>
  <si>
    <t>Бюджет Горінчівської сільської територіальної громади</t>
  </si>
  <si>
    <t>07534000000</t>
  </si>
  <si>
    <t>Бюджет Драгівської сільської територіальної громади</t>
  </si>
  <si>
    <t>07535000000</t>
  </si>
  <si>
    <t>Бюджет Дубівської селищної територіальної громади</t>
  </si>
  <si>
    <t>07536000000</t>
  </si>
  <si>
    <t>Бюджет Дубриницько-Малоберезнянської сільської територіальної громади</t>
  </si>
  <si>
    <t>07537000000</t>
  </si>
  <si>
    <t>Бюджет Жденіївської селищної територіальної громади</t>
  </si>
  <si>
    <t>07538000000</t>
  </si>
  <si>
    <t>Бюджет Івановецької сільської територіальної громади</t>
  </si>
  <si>
    <t>07539000000</t>
  </si>
  <si>
    <t>Бюджет Колочавської сільської територіальної громади</t>
  </si>
  <si>
    <t>07540000000</t>
  </si>
  <si>
    <t>Бюджет Кольчинської селищної територіальної громади</t>
  </si>
  <si>
    <t>07541000000</t>
  </si>
  <si>
    <t>Бюджет Королівської селищної територіальної громади</t>
  </si>
  <si>
    <t>07542000000</t>
  </si>
  <si>
    <t>Бюджет Костринської сільської територіальної громади</t>
  </si>
  <si>
    <t>07543000000</t>
  </si>
  <si>
    <t>Бюджет Міжгірської селищної територіальної громади</t>
  </si>
  <si>
    <t>07544000000</t>
  </si>
  <si>
    <t>Бюджет Неліпинської сільської територіальної громади</t>
  </si>
  <si>
    <t>07545000000</t>
  </si>
  <si>
    <t>Бюджет Нересницької сільської територіальної громади</t>
  </si>
  <si>
    <t>07546000000</t>
  </si>
  <si>
    <t>Бюджет Нижньоворітської сільської територіальної громади</t>
  </si>
  <si>
    <t>07547000000</t>
  </si>
  <si>
    <t>Бюджет Пийтерфолвівської сільської територіальної громади</t>
  </si>
  <si>
    <t>07548000000</t>
  </si>
  <si>
    <t>Бюджет Пилипецької сільської територіальної громади</t>
  </si>
  <si>
    <t>07549000000</t>
  </si>
  <si>
    <t>Бюджет Рахівської міської територіальної громади</t>
  </si>
  <si>
    <t>07550000000</t>
  </si>
  <si>
    <t>Бюджет Свалявської міської територіальної громади</t>
  </si>
  <si>
    <t>07551000000</t>
  </si>
  <si>
    <t>Бюджет Середнянської селищної територіальної громади</t>
  </si>
  <si>
    <t>07552000000</t>
  </si>
  <si>
    <t>Бюджет Синевирської сільської територіальної громади</t>
  </si>
  <si>
    <t>07553000000</t>
  </si>
  <si>
    <t>Бюджет Солотвинської селищної територіальної громади</t>
  </si>
  <si>
    <t>07554000000</t>
  </si>
  <si>
    <t>Бюджет Ставненської сільської територіальної громади</t>
  </si>
  <si>
    <t>07555000000</t>
  </si>
  <si>
    <t>Бюджет Сюртівської сільської територіальної громади</t>
  </si>
  <si>
    <t>07556000000</t>
  </si>
  <si>
    <t>Бюджет Тересвянської селищної територіальної громади</t>
  </si>
  <si>
    <t>07557000000</t>
  </si>
  <si>
    <t>Бюджет Тур'є-Реметівської сільської територіальної громади</t>
  </si>
  <si>
    <t>07558000000</t>
  </si>
  <si>
    <t>Бюджет Углянської сільської територіальної громади</t>
  </si>
  <si>
    <t>07559000000</t>
  </si>
  <si>
    <t>Бюджет Ужгородської міської територіальної громади</t>
  </si>
  <si>
    <t>07560000000</t>
  </si>
  <si>
    <t>Бюджет Усть-Чорнянської селищної територіальної громади</t>
  </si>
  <si>
    <t>07561000000</t>
  </si>
  <si>
    <t>Бюджет Хустської міської територіальної громади</t>
  </si>
  <si>
    <t>07562000000</t>
  </si>
  <si>
    <t>Бюджет Чинадіївської селищної територіальної громади</t>
  </si>
  <si>
    <t>07563000000</t>
  </si>
  <si>
    <t>Бюджет Чопської міської територіальної громади</t>
  </si>
  <si>
    <t>07564000000</t>
  </si>
  <si>
    <t>Бюджет Берестівської сільської територіальної громади</t>
  </si>
  <si>
    <t>Бюджет Веселівської селищної територіальної громади</t>
  </si>
  <si>
    <t>Бюджет Комиш-Зорянської селищної територіальної громади</t>
  </si>
  <si>
    <t>Бюджет Преображенської сільської територіальної громади</t>
  </si>
  <si>
    <t>Бюджет Смирновської сільської територіальної громади</t>
  </si>
  <si>
    <t>Бюджет Воскресенської сільської територіальної громади</t>
  </si>
  <si>
    <t>Бюджет Долинської сільської територіальної громади</t>
  </si>
  <si>
    <t>Бюджет Комишуваської селищної територіальної громади</t>
  </si>
  <si>
    <t>Бюджет Біленьківської сільської територіальної громади</t>
  </si>
  <si>
    <t>Бюджет Малотокмачанської сільської територіальної громади</t>
  </si>
  <si>
    <t>Бюджет Осипенківської сільської територіальної громади</t>
  </si>
  <si>
    <t>Бюджет Таврійської сільської територіальної громади</t>
  </si>
  <si>
    <t>Бюджет Кам’янсько-Дніпровської міської територіальної громади</t>
  </si>
  <si>
    <t>Бюджет Оріхівської міської територіальної громади</t>
  </si>
  <si>
    <t>Бюджет Великобілозерської сільської територіальної громади</t>
  </si>
  <si>
    <t>Бюджет Чернігівської селищної територіальної громади</t>
  </si>
  <si>
    <t>Бюджет Гуляйпільської міської територіальної громади</t>
  </si>
  <si>
    <t>Бюджет Широківської сільської територіальної громади</t>
  </si>
  <si>
    <t>Бюджет Водянської сільської територіальної громади</t>
  </si>
  <si>
    <t>Бюджет Новоуспенівської сільської територіальної громади</t>
  </si>
  <si>
    <t>Бюджет Чкаловської сільської територіальної громади</t>
  </si>
  <si>
    <t>Бюджет Петро-Михайлівської сільської територіальної громади</t>
  </si>
  <si>
    <t>Бюджет Плодородненської сільської територіальної громади</t>
  </si>
  <si>
    <t>Бюджет Кирилівської селищної територіальної громади</t>
  </si>
  <si>
    <t>Бюджет Якимівської селищної територіальної громади</t>
  </si>
  <si>
    <t>Бюджет Новобогданівської сільської територіальної громади</t>
  </si>
  <si>
    <t>Бюджет Благовіщенської сільської територіальної громади</t>
  </si>
  <si>
    <t>Бюджет Михайлівської селищної територіальної громади</t>
  </si>
  <si>
    <t>Бюджет Михайлівської сільської територіальної громади</t>
  </si>
  <si>
    <t>Бюджет Олександрівської сільської територіальної громади</t>
  </si>
  <si>
    <t>Бюджет Роздольської сільської територіальної громади</t>
  </si>
  <si>
    <t>08549000000</t>
  </si>
  <si>
    <t>08551000000</t>
  </si>
  <si>
    <t>08552000000</t>
  </si>
  <si>
    <t>08554000000</t>
  </si>
  <si>
    <t>08555000000</t>
  </si>
  <si>
    <t>08556000000</t>
  </si>
  <si>
    <t>08557000000</t>
  </si>
  <si>
    <t>Бюджет Андріївської селищної територіальної громади</t>
  </si>
  <si>
    <t>08558000000</t>
  </si>
  <si>
    <t>Бюджет Василівської міської територіальної громади</t>
  </si>
  <si>
    <t>08559000000</t>
  </si>
  <si>
    <t>Бюджет Вільнянської міської територіальної громади</t>
  </si>
  <si>
    <t>08560000000</t>
  </si>
  <si>
    <t>Бюджет Дніпрорудненської міської територіальної громади</t>
  </si>
  <si>
    <t>08561000000</t>
  </si>
  <si>
    <t>Бюджет Енергодарської міської територіальної громади</t>
  </si>
  <si>
    <t>08562000000</t>
  </si>
  <si>
    <t>Бюджет Запорізької міської територіальної громади</t>
  </si>
  <si>
    <t>08563000000</t>
  </si>
  <si>
    <t>Бюджет Коларівської сільської територіальної громади</t>
  </si>
  <si>
    <t>08564000000</t>
  </si>
  <si>
    <t>Бюджет Костянтинівської сільської територіальної громади</t>
  </si>
  <si>
    <t>08565000000</t>
  </si>
  <si>
    <t>Бюджет Кушугумської селищної територіальної громади</t>
  </si>
  <si>
    <t>08566000000</t>
  </si>
  <si>
    <t>Бюджет Малобілозерської сільської територіальної громади</t>
  </si>
  <si>
    <t>08567000000</t>
  </si>
  <si>
    <t>Бюджет Матвіївської сільської територіальної громади</t>
  </si>
  <si>
    <t>08568000000</t>
  </si>
  <si>
    <t>Бюджет Мелітопольської міської територіальної громади</t>
  </si>
  <si>
    <t>08569000000</t>
  </si>
  <si>
    <t>Бюджет Михайло-Лукашівської сільської територіальної громади</t>
  </si>
  <si>
    <t>08570000000</t>
  </si>
  <si>
    <t>Бюджет Молочанської міської територіальної громади</t>
  </si>
  <si>
    <t>08571000000</t>
  </si>
  <si>
    <t>Бюджет Нововасилівської селищної територіальної громади</t>
  </si>
  <si>
    <t>08572000000</t>
  </si>
  <si>
    <t>Бюджет Новомиколаївської селищної територіальної громади</t>
  </si>
  <si>
    <t>08573000000</t>
  </si>
  <si>
    <t>Бюджет Степненської сільської територіальної громади</t>
  </si>
  <si>
    <t>08574000000</t>
  </si>
  <si>
    <t>Бюджет Степногірської селищної територіальної громади</t>
  </si>
  <si>
    <t>08575000000</t>
  </si>
  <si>
    <t>08576000000</t>
  </si>
  <si>
    <t>Бюджет Токмацької міської територіальної громади</t>
  </si>
  <si>
    <t>Бюджет Верхнянської сільської територіальної громади</t>
  </si>
  <si>
    <t>Бюджет Печеніжинської селищної територіальної громади</t>
  </si>
  <si>
    <t>Бюджет Старобогородчанської сільської територіальної громади</t>
  </si>
  <si>
    <t>Бюджет Білоберізької сільської територіальної громади</t>
  </si>
  <si>
    <t>Бюджет Більшівцівської селищної територіальної громади</t>
  </si>
  <si>
    <t>Бюджет Витвицької сільської територіальної громади</t>
  </si>
  <si>
    <t>Бюджет Космацької сільської територіальної громади</t>
  </si>
  <si>
    <t>Бюджет Матеївецької сільської територіальної громади</t>
  </si>
  <si>
    <t>Бюджет Нижньовербізької сільської територіальної громади</t>
  </si>
  <si>
    <t>Бюджет П’ядицької сільської територіальної громади</t>
  </si>
  <si>
    <t>Бюджет Олешанської сільської територіальної громади</t>
  </si>
  <si>
    <t>Бюджет Дзвиняцької сільської територіальної громади</t>
  </si>
  <si>
    <t>Бюджет Рожнівської сільської територіальної громади</t>
  </si>
  <si>
    <t>Бюджет Яблунівської селищної територіальної громади</t>
  </si>
  <si>
    <t>Бюджет Переріслянської сільської територіальної громади</t>
  </si>
  <si>
    <t>Бюджет Ланчинської селищної територіальної громади</t>
  </si>
  <si>
    <t>Бюджет Заболотівської селищної територіальної громади</t>
  </si>
  <si>
    <t>Бюджет Брошнів-Осадської селищної територіальної громади</t>
  </si>
  <si>
    <t>Бюджет Войнилівської селищної територіальної громади</t>
  </si>
  <si>
    <t>Бюджет Делятинської селищної територіальної громади</t>
  </si>
  <si>
    <t>Бюджет Спаської сільської територіальної громади</t>
  </si>
  <si>
    <t>Бюджет Загвіздянської сільської територіальної громади</t>
  </si>
  <si>
    <t>Бюджет Угринівської сільської територіальної громади</t>
  </si>
  <si>
    <t>Бюджет Букачівської селищної територіальної громади</t>
  </si>
  <si>
    <t>Бюджет Вигодської селищної територіальної громади</t>
  </si>
  <si>
    <t>Бюджет Коршівської сільської територіальної громади</t>
  </si>
  <si>
    <t>Бюджет Новицької сільської територіальної громади</t>
  </si>
  <si>
    <t>09532000000</t>
  </si>
  <si>
    <t>09533000000</t>
  </si>
  <si>
    <t>09534000000</t>
  </si>
  <si>
    <t>09535000000</t>
  </si>
  <si>
    <t>09536000000</t>
  </si>
  <si>
    <t>09538000000</t>
  </si>
  <si>
    <t>09539000000</t>
  </si>
  <si>
    <t>09540000000</t>
  </si>
  <si>
    <t>Бюджет Богородчанської селищної територіальної громади</t>
  </si>
  <si>
    <t>09541000000</t>
  </si>
  <si>
    <t>Бюджет Болехівської міської територіальної громади</t>
  </si>
  <si>
    <t>09542000000</t>
  </si>
  <si>
    <t>Бюджет Бурштинської міської територіальної громади</t>
  </si>
  <si>
    <t>09543000000</t>
  </si>
  <si>
    <t>Бюджет Верховинської селищної територіальної громади</t>
  </si>
  <si>
    <t>09544000000</t>
  </si>
  <si>
    <t>09545000000</t>
  </si>
  <si>
    <t>Бюджет Галицької міської територіальної громади</t>
  </si>
  <si>
    <t>09546000000</t>
  </si>
  <si>
    <t>Бюджет Городенківської міської територіальної громади</t>
  </si>
  <si>
    <t>09547000000</t>
  </si>
  <si>
    <t>Бюджет Дубовецької сільської територіальної громади</t>
  </si>
  <si>
    <t>09548000000</t>
  </si>
  <si>
    <t>Бюджет Зеленської сільської територіальної громади</t>
  </si>
  <si>
    <t>09549000000</t>
  </si>
  <si>
    <t>Бюджет Косівської міської територіальної громади</t>
  </si>
  <si>
    <t>09550000000</t>
  </si>
  <si>
    <t>Бюджет Кутської селищної територіальної громади</t>
  </si>
  <si>
    <t>09551000000</t>
  </si>
  <si>
    <t>Бюджет Лисецької селищної територіальної громади</t>
  </si>
  <si>
    <t>09552000000</t>
  </si>
  <si>
    <t>Бюджет Надвірнянської міської територіальної громади</t>
  </si>
  <si>
    <t>09553000000</t>
  </si>
  <si>
    <t>Бюджет Обертинської селищної територіальної громади</t>
  </si>
  <si>
    <t>09554000000</t>
  </si>
  <si>
    <t>Бюджет Отинійської селищної територіальної громади</t>
  </si>
  <si>
    <t>09555000000</t>
  </si>
  <si>
    <t>Бюджет Перегінської селищної територіальної громади</t>
  </si>
  <si>
    <t>09556000000</t>
  </si>
  <si>
    <t>Бюджет Поляницької сільської територіальної громади</t>
  </si>
  <si>
    <t>09557000000</t>
  </si>
  <si>
    <t>Бюджет Рогатинської міської територіальної громади</t>
  </si>
  <si>
    <t>09558000000</t>
  </si>
  <si>
    <t>Бюджет Рожнятівської селищної територіальної громади</t>
  </si>
  <si>
    <t>09559000000</t>
  </si>
  <si>
    <t>Бюджет Снятинської міської територіальної громади</t>
  </si>
  <si>
    <t>09560000000</t>
  </si>
  <si>
    <t>09561000000</t>
  </si>
  <si>
    <t>Бюджет Тисменицької міської територіальної громади</t>
  </si>
  <si>
    <t>09562000000</t>
  </si>
  <si>
    <t>Бюджет Чернелицької селищної територіальної громади</t>
  </si>
  <si>
    <t>09563000000</t>
  </si>
  <si>
    <t>Бюджет Яремчанської міської територіальної громади</t>
  </si>
  <si>
    <t>Бюджет Калитянської селищної територіальної громади</t>
  </si>
  <si>
    <t>Бюджет Пісківської селищної територіальної громади</t>
  </si>
  <si>
    <t>Бюджет Медвинської сільської територіальної громади</t>
  </si>
  <si>
    <t>Бюджет Великодимерської селищної територіальної громади</t>
  </si>
  <si>
    <t>Бюджет Дівичківської сільської територіальної громади</t>
  </si>
  <si>
    <t>Бюджет Фурсівської сільської територіальної громади</t>
  </si>
  <si>
    <t>Бюджет Узинської міської територіальної громади</t>
  </si>
  <si>
    <t>Бюджет Тетіївської міської територіальної громади</t>
  </si>
  <si>
    <t>Бюджет Студениківської сільської територіальної громади</t>
  </si>
  <si>
    <t>Бюджет Баришівської селищної територіальної громади</t>
  </si>
  <si>
    <t>Бюджет Бородянської селищної територіальної громади</t>
  </si>
  <si>
    <t>Бюджет Ковалівської сільської територіальної громади</t>
  </si>
  <si>
    <t>Бюджет Бишівської сільської територіальної громади</t>
  </si>
  <si>
    <t>Бюджет Білогородської сільської територіальної громади</t>
  </si>
  <si>
    <t>Бюджет Білоцерківської міської територіальної громади</t>
  </si>
  <si>
    <t>Бюджет Бориспільської міської територіальної громади</t>
  </si>
  <si>
    <t>Бюджет Боярської міської територіальної громади</t>
  </si>
  <si>
    <t>Бюджет Броварської міської територіальної громади</t>
  </si>
  <si>
    <t>Бюджет Васильківської міської територіальної громади</t>
  </si>
  <si>
    <t>Бюджет Вишгородської міської територіальної громади</t>
  </si>
  <si>
    <t>Бюджет Вишневої міської територіальної громади</t>
  </si>
  <si>
    <t>Бюджет Володарської селищної територіальної громади</t>
  </si>
  <si>
    <t>Бюджет Вороньківської сільської територіальної громади</t>
  </si>
  <si>
    <t>Бюджет Гатненської сільської територіальної громади</t>
  </si>
  <si>
    <t>Бюджет Гірської сільської територіальної громади</t>
  </si>
  <si>
    <t>Бюджет Гостомельської селищної територіальної громади</t>
  </si>
  <si>
    <t>Бюджет Димерської селищної територіальної громади</t>
  </si>
  <si>
    <t>Бюджет Дмитрівської сільської територіальної громади</t>
  </si>
  <si>
    <t>Бюджет Згурівської селищної територіальної громади</t>
  </si>
  <si>
    <t>Бюджет Золочівської сільської територіальної громади</t>
  </si>
  <si>
    <t>Бюджет Іванківської селищної територіальної громади</t>
  </si>
  <si>
    <t>Бюджет Ірпінської міської територіальної громади</t>
  </si>
  <si>
    <t>Бюджет Кагарлицької міської територіальної громади</t>
  </si>
  <si>
    <t>Бюджет Кожанської селищної територіальної громади</t>
  </si>
  <si>
    <t>Бюджет Козинської селищної територіальної громади</t>
  </si>
  <si>
    <t>Бюджет Коцюбинської селищної територіальної громади</t>
  </si>
  <si>
    <t>Бюджет Немішаївської селищної територіальної громади</t>
  </si>
  <si>
    <t>Бюджет Переяславської міської територіальної громади</t>
  </si>
  <si>
    <t>Бюджет Петрівської сільської територіальної громади</t>
  </si>
  <si>
    <t>Бюджет Пірнівської сільської територіальної громади</t>
  </si>
  <si>
    <t>Бюджет Пристоличної сільської територіальної громади</t>
  </si>
  <si>
    <t>Бюджет Рокитнянської селищної територіальної громади</t>
  </si>
  <si>
    <t>Бюджет Сквирської міської територіальної громади</t>
  </si>
  <si>
    <t>Бюджет Славутицької міської територіальної громади</t>
  </si>
  <si>
    <t>Бюджет Ставищенської селищної територіальної громади</t>
  </si>
  <si>
    <t>Бюджет Таращанської міської територіальної громади</t>
  </si>
  <si>
    <t>Бюджет Української міської територіальної громади</t>
  </si>
  <si>
    <t>Бюджет Фастівської міської територіальної громади</t>
  </si>
  <si>
    <t>Бюджет Феодосіївської сільської територіальної громади</t>
  </si>
  <si>
    <t>Бюджет Яготинської міської територіальної громади</t>
  </si>
  <si>
    <t>Бюджет Бобринецької міської територіальної громади</t>
  </si>
  <si>
    <t>Бюджет Маловисківської міської територіальної громади</t>
  </si>
  <si>
    <t>Бюджет Новоукраїнської міської територіальної громади</t>
  </si>
  <si>
    <t>Бюджет Великоандрусівської сільської територіальної громади</t>
  </si>
  <si>
    <t>Бюджет Соколівської сільської територіальної громади</t>
  </si>
  <si>
    <t>Бюджет Ганнівської сільської територіальної громади</t>
  </si>
  <si>
    <t>Бюджет Великосеверинівської сільської територіальної громади</t>
  </si>
  <si>
    <t>Бюджет Тишківської сільської територіальної громади</t>
  </si>
  <si>
    <t>Бюджет Катеринівської сільської територіальної громади</t>
  </si>
  <si>
    <t>Бюджет Смолінської селищної територіальної громади</t>
  </si>
  <si>
    <t>Бюджет Помічнянської міської територіальної громади</t>
  </si>
  <si>
    <t>Бюджет Новопразької селищної територіальної громади</t>
  </si>
  <si>
    <t>Бюджет Приютівської селищної територіальної громади</t>
  </si>
  <si>
    <t>Бюджет Добровеличківської селищної територіальної громади</t>
  </si>
  <si>
    <t>Бюджет Мар’янівської сільської територіальної громади</t>
  </si>
  <si>
    <t>Бюджет Піщанобрідської сільської територіальної громади</t>
  </si>
  <si>
    <t>Бюджет Попельнастівської сільської територіальної громади</t>
  </si>
  <si>
    <t>Бюджет Кропивницької міської територіальної громади</t>
  </si>
  <si>
    <t>Бюджет Аджамської сільської територіальної громади</t>
  </si>
  <si>
    <t>Бюджет Благовіщенської міської територіальної громади</t>
  </si>
  <si>
    <t>Бюджет Вільшанської селищної територіальної громади</t>
  </si>
  <si>
    <t>Бюджет Гайворонської міської територіальної громади</t>
  </si>
  <si>
    <t>Бюджет Голованівської селищної територіальної громади</t>
  </si>
  <si>
    <t>Бюджет Долинської міської територіальної громади</t>
  </si>
  <si>
    <t>Бюджет Заваллівської селищної територіальної громади</t>
  </si>
  <si>
    <t>Бюджет Знам'янської міської територіальної громади</t>
  </si>
  <si>
    <t>Бюджет Кетрисанівської сільської територіальної громади</t>
  </si>
  <si>
    <t>Бюджет Новгородківської селищної територіальної громади</t>
  </si>
  <si>
    <t>Бюджет Новоархангельської селищної територіальної громади</t>
  </si>
  <si>
    <t>Бюджет Новомиргородської міської територіальної громади</t>
  </si>
  <si>
    <t>Бюджет Олександрійської міської територіальної громади</t>
  </si>
  <si>
    <t>Бюджет Онуфріївської селищної територіальної громади</t>
  </si>
  <si>
    <t>Бюджет Пантаївської селищної територіальної громади</t>
  </si>
  <si>
    <t>Бюджет Перегонівської сільської територіальної громади</t>
  </si>
  <si>
    <t>Бюджет Підвисоцької сільської територіальної громади</t>
  </si>
  <si>
    <t>Бюджет Побузької селищної територіальної громади</t>
  </si>
  <si>
    <t>Бюджет Рівнянської сільської територіальної громади</t>
  </si>
  <si>
    <t>Бюджет Світловодської міської територіальної громади</t>
  </si>
  <si>
    <t>Бюджет Суботцівської сільської територіальної громади</t>
  </si>
  <si>
    <t>Бюджет Устинівської селищної територіальної громади</t>
  </si>
  <si>
    <t>Бюджет Чмирівської сільської територіальної громади</t>
  </si>
  <si>
    <t>Бюджет Троїцької селищної територіальної громади</t>
  </si>
  <si>
    <t>Бюджет Біловодської селищної територіальної громади</t>
  </si>
  <si>
    <t>Бюджет Красноріченської селищної територіальної громади</t>
  </si>
  <si>
    <t>Бюджет Нижньодуванської селищної територіальної громади</t>
  </si>
  <si>
    <t>Бюджет Лозно-Олександрівської селищної територіальної громади</t>
  </si>
  <si>
    <t>Бюджет Білолуцької селищної територіальної громади</t>
  </si>
  <si>
    <t>Бюджет Гірської міської територіальної громади</t>
  </si>
  <si>
    <t>Бюджет Кремінської міської територіальної громади</t>
  </si>
  <si>
    <t>Бюджет Лисичанської міської територіальної громади</t>
  </si>
  <si>
    <t>Бюджет Міловської селищної територіальної громади</t>
  </si>
  <si>
    <t>Бюджет Нижньотеплівської сільської територіальної громади</t>
  </si>
  <si>
    <t>Бюджет Новоайдарської селищної територіальної громади</t>
  </si>
  <si>
    <t>Бюджет Попаснянської міської територіальної громади</t>
  </si>
  <si>
    <t>Бюджет Рубіжанської міської територіальної громади</t>
  </si>
  <si>
    <t>Бюджет Сватівської міської територіальної громади</t>
  </si>
  <si>
    <t>Бюджет Сєвєродонецької міської територіальної громади</t>
  </si>
  <si>
    <t>Бюджет Станично-Луганської селищної територіальної громади</t>
  </si>
  <si>
    <t>Бюджет Старобільської міської територіальної громади</t>
  </si>
  <si>
    <t>Бюджет Щастинської міської територіальної громади</t>
  </si>
  <si>
    <t>Бюджет Бісковицької сільської територіальної громади</t>
  </si>
  <si>
    <t>Бюджет Заболотцівської сільської територіальної громади</t>
  </si>
  <si>
    <t>Бюджет Новокалинівської міської територіальної громади</t>
  </si>
  <si>
    <t>Бюджет Тростянецької сільської територіальної громади</t>
  </si>
  <si>
    <t>Бюджет Ходорівської міської територіальної громади</t>
  </si>
  <si>
    <t>Бюджет Мостиської міської територіальної громади</t>
  </si>
  <si>
    <t>Бюджет Судововишнянської міської територіальної громади</t>
  </si>
  <si>
    <t>Бюджет Давидівської сільської територіальної громади</t>
  </si>
  <si>
    <t>Бюджет Жовтанецької сільської територіальної громади</t>
  </si>
  <si>
    <t>Бюджет Великолюбінської селищної територіальної громади</t>
  </si>
  <si>
    <t>Бюджет Розвадівської сільської територіальної громади</t>
  </si>
  <si>
    <t>Бюджет Підберізцівської сільської територіальної громади</t>
  </si>
  <si>
    <t>Бюджет Солонківської сільської територіальної громади</t>
  </si>
  <si>
    <t>Бюджет Щирецької селищної територіальної громади</t>
  </si>
  <si>
    <t>Бюджет Рудківської міської територіальної громади</t>
  </si>
  <si>
    <t>Бюджет Славської селищної територіальної громади</t>
  </si>
  <si>
    <t>Бюджет Великомостівської міської територіальної громади</t>
  </si>
  <si>
    <t>Бюджет Кам’янка-Бузької міської територіальної громади</t>
  </si>
  <si>
    <t>Бюджет Бібрської міської територіальної громади</t>
  </si>
  <si>
    <t>Бюджет Зимноводівської сільської територіальної громади</t>
  </si>
  <si>
    <t>Бюджет Лопатинської селищної територіальної громади</t>
  </si>
  <si>
    <t>Бюджет Меденицької селищної територіальної громади</t>
  </si>
  <si>
    <t>Бюджет Радехівської міської територіальної громади</t>
  </si>
  <si>
    <t>Бюджет Белзької міської територіальної громади</t>
  </si>
  <si>
    <t>Бюджет Боринської селищної територіальної громади</t>
  </si>
  <si>
    <t>Бюджет Грабовецько-Дулібівської сільської територіальної громади</t>
  </si>
  <si>
    <t>Бюджет Івано-Франківської селищної територіальної громади</t>
  </si>
  <si>
    <t>Бюджет Козівської сільської територіальної громади</t>
  </si>
  <si>
    <t>Бюджет Львівської міської територіальної громади</t>
  </si>
  <si>
    <t>Бюджет Моршинської міської територіальної громади</t>
  </si>
  <si>
    <t>Бюджет Новороздільської міської територіальної громади</t>
  </si>
  <si>
    <t>Бюджет Новояворівської міської територіальної громади</t>
  </si>
  <si>
    <t>Бюджет Новояричівської селищної територіальної громади</t>
  </si>
  <si>
    <t>Бюджет Перемишлянської міської територіальної громади</t>
  </si>
  <si>
    <t>Бюджет Підкамінської селищної територіальної громади</t>
  </si>
  <si>
    <t>Бюджет Пустомитівської міської територіальної громади</t>
  </si>
  <si>
    <t>Бюджет Ралівської сільської територіальної громади</t>
  </si>
  <si>
    <t>Бюджет Самбірської міської територіальної громади</t>
  </si>
  <si>
    <t>Бюджет Сколівської міської територіальної громади</t>
  </si>
  <si>
    <t>Бюджет Сокальської міської територіальної громади</t>
  </si>
  <si>
    <t>Бюджет Старосамбірської міської територіальної громади</t>
  </si>
  <si>
    <t>Бюджет Стрийської міської територіальної громади</t>
  </si>
  <si>
    <t>Бюджет Стрілківської сільської територіальної громади</t>
  </si>
  <si>
    <t>Бюджет Турківської міської територіальної громади</t>
  </si>
  <si>
    <t>Бюджет Хирівської міської територіальної громади</t>
  </si>
  <si>
    <t>Бюджет Червоноградської міської територіальної громади</t>
  </si>
  <si>
    <t>Бюджет Яворівської міської територіальної громади</t>
  </si>
  <si>
    <t>Бюджет Куцурубської сільської територіальної громади</t>
  </si>
  <si>
    <t>Бюджет Баштанської міської територіальної громади</t>
  </si>
  <si>
    <t>Бюджет Веселинівської селищної територіальної громади</t>
  </si>
  <si>
    <t>Бюджет Воскресенської селищної територіальної громади</t>
  </si>
  <si>
    <t>Бюджет Доманівської селищної територіальної громади</t>
  </si>
  <si>
    <t>Бюджет Ольшанської селищної територіальної громади</t>
  </si>
  <si>
    <t>Бюджет Кам’яномостівської сільської територіальної громади</t>
  </si>
  <si>
    <t>Бюджет Благодатненської сільської територіальної громади</t>
  </si>
  <si>
    <t>Бюджет Бузької сільської територіальної громади</t>
  </si>
  <si>
    <t>Бюджет Галицинівської сільської територіальної громади</t>
  </si>
  <si>
    <t>Бюджет Коблівської сільської територіальної громади</t>
  </si>
  <si>
    <t>Бюджет Мостівської сільської територіальної громади</t>
  </si>
  <si>
    <t>Бюджет Нечаянської сільської територіальної громади</t>
  </si>
  <si>
    <t>Бюджет Прибужанівської сільської територіальної громади</t>
  </si>
  <si>
    <t>Бюджет Чорноморської сільської територіальної громади</t>
  </si>
  <si>
    <t>Бюджет Шевченківської сільської територіальної громади</t>
  </si>
  <si>
    <t>Бюджет Березанської селищної територіальної громади</t>
  </si>
  <si>
    <t>Бюджет Прибузької сільської територіальної громади</t>
  </si>
  <si>
    <t>Бюджет Володимирівської сільської територіальної громади</t>
  </si>
  <si>
    <t>Бюджет Казанківської селищної територіальної громади</t>
  </si>
  <si>
    <t>Бюджет Радсадівської сільської територіальної громади</t>
  </si>
  <si>
    <t>Бюджет Арбузинської селищної територіальної громади</t>
  </si>
  <si>
    <t>Бюджет Братської селищної територіальної громади</t>
  </si>
  <si>
    <t>Бюджет Врадіївської селищної територіальної громади</t>
  </si>
  <si>
    <t>Бюджет Єланецької селищної територіальної громади</t>
  </si>
  <si>
    <t>Бюджет Інгульської сільської територіальної громади</t>
  </si>
  <si>
    <t>Бюджет Кривоозерської селищної територіальної громади</t>
  </si>
  <si>
    <t>Бюджет Миколаївської міської територіальної громади</t>
  </si>
  <si>
    <t>Бюджет Новоодеської міської територіальної громади</t>
  </si>
  <si>
    <t>Бюджет Очаківської міської територіальної громади</t>
  </si>
  <si>
    <t>Бюджет Первомайської міської територіальної громади</t>
  </si>
  <si>
    <t>Бюджет Первомайської селищної територіальної громади</t>
  </si>
  <si>
    <t>Бюджет Привільненської сільської територіальної громади</t>
  </si>
  <si>
    <t>Бюджет Синюхинобрідської сільської територіальної громади</t>
  </si>
  <si>
    <t>Бюджет Степівської сільської територіальної громади</t>
  </si>
  <si>
    <t>Бюджет Южноукраїнської міської територіальної громади</t>
  </si>
  <si>
    <t>Бюджет Великомихайлівської селищної територіальної громади</t>
  </si>
  <si>
    <t>Бюджет Красносільської сільської територіальної громади</t>
  </si>
  <si>
    <t>Бюджет Маразліївської сільської територіальної громади</t>
  </si>
  <si>
    <t>Бюджет Розквітівської сільської територіальної громади</t>
  </si>
  <si>
    <t>Бюджет Тузлівської сільської територіальної громади</t>
  </si>
  <si>
    <t>Бюджет Новокальчевської сільської територіальної громади</t>
  </si>
  <si>
    <t>Бюджет Затишанської селищної територіальної громади</t>
  </si>
  <si>
    <t>Бюджет Ширяївської селищної територіальної громади</t>
  </si>
  <si>
    <t>Бюджет Коноплянської сільської територіальної громади</t>
  </si>
  <si>
    <t>Бюджет Яськівської сільської територіальної громади</t>
  </si>
  <si>
    <t>Бюджет Куяльницької сільської територіальної громади</t>
  </si>
  <si>
    <t>Бюджет Березівської міської територіальної громади</t>
  </si>
  <si>
    <t>Бюджет Старокозацької сільської територіальної громади</t>
  </si>
  <si>
    <t>Бюджет Шабівської сільської територіальної громади</t>
  </si>
  <si>
    <t>Бюджет Вилківської міської територіальної громади</t>
  </si>
  <si>
    <t>Бюджет Дальницької сільської територіальної громади</t>
  </si>
  <si>
    <t>Бюджет Лиманської сільської територіальної громади</t>
  </si>
  <si>
    <t>Бюджет Маяківської сільської територіальної громади</t>
  </si>
  <si>
    <t>Бюджет Цебриківської селищної територіальної громади</t>
  </si>
  <si>
    <t>Бюджет Знам’янської сільської територіальної громади</t>
  </si>
  <si>
    <t>Бюджет Мологівської сільської територіальної громади</t>
  </si>
  <si>
    <t>Бюджет Таїровської селищної територіальної громади</t>
  </si>
  <si>
    <t>Бюджет Кілійської міської територіальної громади</t>
  </si>
  <si>
    <t>Бюджет Окнянської селищної територіальної громади</t>
  </si>
  <si>
    <t>Бюджет Ананьївської міської територіальної громади</t>
  </si>
  <si>
    <t>Бюджет Арцизької міської територіальної громади</t>
  </si>
  <si>
    <t>Бюджет Білгород-Дністровської міської територіальної громади</t>
  </si>
  <si>
    <t>Бюджет Болградської міської територіальної громади</t>
  </si>
  <si>
    <t>Бюджет Бородінської селищної територіальної громади</t>
  </si>
  <si>
    <t>Бюджет Василівської сільської територіальної громади</t>
  </si>
  <si>
    <t>Бюджет Великодальницької сільської територіальної громади</t>
  </si>
  <si>
    <t>Бюджет Великодолинської селищної територіальної громади</t>
  </si>
  <si>
    <t>Бюджет Вигодянської сільської територіальної громади</t>
  </si>
  <si>
    <t>Бюджет Городненської сільської територіальної громади</t>
  </si>
  <si>
    <t>Бюджет Дачненської сільської територіальної громади</t>
  </si>
  <si>
    <t>Бюджет Дивізійської сільської територіальної громади</t>
  </si>
  <si>
    <t>Бюджет Доброславської селищної територіальної громади</t>
  </si>
  <si>
    <t>Бюджет Захарівської селищної територіальної громади</t>
  </si>
  <si>
    <t>Бюджет Ізмаїльської міської територіальної громади</t>
  </si>
  <si>
    <t>Бюджет Кароліно-Бугазької сільської територіальної громади</t>
  </si>
  <si>
    <t>Бюджет Кодимської міської територіальної громади</t>
  </si>
  <si>
    <t>Бюджет Криничненської сільської територіальної громади</t>
  </si>
  <si>
    <t>Бюджет Кубейської сільської територіальної громади</t>
  </si>
  <si>
    <t>Бюджет Кулевчанської сільської територіальної громади</t>
  </si>
  <si>
    <t>Бюджет Курісовської сільської територіальної громади</t>
  </si>
  <si>
    <t>Бюджет Лиманської селищної територіальної громади</t>
  </si>
  <si>
    <t>Бюджет Миколаївської селищної територіальної громади</t>
  </si>
  <si>
    <t>Бюджет Нерубайської сільської територіальної громади</t>
  </si>
  <si>
    <t>Бюджет Овідіопольської селищної територіальної громади</t>
  </si>
  <si>
    <t>Бюджет Одеської міської територіальної громади</t>
  </si>
  <si>
    <t>Бюджет Петропавлівської сільської територіальної громади</t>
  </si>
  <si>
    <t>Бюджет Плахтіївської сільської територіальної громади</t>
  </si>
  <si>
    <t>Бюджет Подільської міської територіальної громади</t>
  </si>
  <si>
    <t>Бюджет Раухівської селищної територіальної громади</t>
  </si>
  <si>
    <t>Бюджет Ренійської міської територіальної громади</t>
  </si>
  <si>
    <t>Бюджет Роздільнянської міської територіальної громади</t>
  </si>
  <si>
    <t>Бюджет Савранської селищної територіальної громади</t>
  </si>
  <si>
    <t>Бюджет Саратської селищної територіальної громади</t>
  </si>
  <si>
    <t>Бюджет Саф'янівської сільської територіальної громади</t>
  </si>
  <si>
    <t>Бюджет Сергіївської селищної територіальної громади</t>
  </si>
  <si>
    <t>Бюджет Слобідської селищної територіальної громади</t>
  </si>
  <si>
    <t>Бюджет Старомаяківської сільської територіальної громади</t>
  </si>
  <si>
    <t>Бюджет Степанівської сільської територіальної громади</t>
  </si>
  <si>
    <t>Бюджет Стрюківської сільської територіальної громади</t>
  </si>
  <si>
    <t>Бюджет Суворовської селищної територіальної громади</t>
  </si>
  <si>
    <t>Бюджет Тарутинської селищної територіальної громади</t>
  </si>
  <si>
    <t>Бюджет Татарбунарської міської територіальної громади</t>
  </si>
  <si>
    <t>Бюджет Теплицької сільської територіальної громади</t>
  </si>
  <si>
    <t>Бюджет Теплодарської міської територіальної громади</t>
  </si>
  <si>
    <t>Бюджет Усатівської сільської територіальної громади</t>
  </si>
  <si>
    <t>Бюджет Успенівської сільської територіальної громади</t>
  </si>
  <si>
    <t>Бюджет Фонтанської сільської територіальної громади</t>
  </si>
  <si>
    <t>Бюджет Чорноморської міської територіальної громади</t>
  </si>
  <si>
    <t>Бюджет Чорноморської селищної територіальної громади</t>
  </si>
  <si>
    <t>Бюджет Южненської міської територіальної громади</t>
  </si>
  <si>
    <t>Бюджет Білоцерківської сільської територіальної громади</t>
  </si>
  <si>
    <t>Бюджет Глобинської міської територіальної громади</t>
  </si>
  <si>
    <t>Бюджет Омельницької сільської територіальної громади</t>
  </si>
  <si>
    <t>Бюджет Пирятинської міської територіальної громади</t>
  </si>
  <si>
    <t>Бюджет Пришибської сільської територіальної громади</t>
  </si>
  <si>
    <t>Бюджет Семенівської селищної територіальної громади</t>
  </si>
  <si>
    <t>Бюджет Шишацької селищної територіальної громади</t>
  </si>
  <si>
    <t>Бюджет Скороходівської селищної територіальної громади</t>
  </si>
  <si>
    <t>Бюджет Великосорочинської сільської територіальної громади</t>
  </si>
  <si>
    <t>Бюджет Сергіївської сільської територіальної громади</t>
  </si>
  <si>
    <t>Бюджет Великобагачанської селищної територіальної громади</t>
  </si>
  <si>
    <t>Бюджет Гребінківської міської територіальної громади</t>
  </si>
  <si>
    <t>Бюджет Ланнівської сільської територіальної громади</t>
  </si>
  <si>
    <t>Бюджет Драбинівської сільської територіальної громади</t>
  </si>
  <si>
    <t>Бюджет Нехворощанської сільської територіальної громади</t>
  </si>
  <si>
    <t>Бюджет Новосанжарської селищної територіальної громади</t>
  </si>
  <si>
    <t>Бюджет Сенчанської сільської територіальної громади</t>
  </si>
  <si>
    <t>Бюджет Петрівсько-Роменської сільської територіальної громади</t>
  </si>
  <si>
    <t>Бюджет Козельщинської селищної територіальної громади</t>
  </si>
  <si>
    <t>Бюджет Машівської селищної територіальної громади</t>
  </si>
  <si>
    <t>Бюджет Щербанівської сільської територіальної громади</t>
  </si>
  <si>
    <t>Бюджет Оболонської сільської територіальної громади</t>
  </si>
  <si>
    <t>Бюджет Мачухівської сільської територіальної громади</t>
  </si>
  <si>
    <t>Бюджет Терешківської сільської територіальної громади</t>
  </si>
  <si>
    <t>Бюджет Коломацької сільської територіальної громади</t>
  </si>
  <si>
    <t>Бюджет Краснолуцької сільської територіальної громади</t>
  </si>
  <si>
    <t>Бюджет Опішнянської селищної територіальної громади</t>
  </si>
  <si>
    <t>Бюджет Білицької селищної територіальної громади</t>
  </si>
  <si>
    <t>Бюджет Великорублівської сільської територіальної громади</t>
  </si>
  <si>
    <t>Бюджет Заводської міської територіальної громади</t>
  </si>
  <si>
    <t>Бюджет Кам’янопотоківської сільської територіальної громади</t>
  </si>
  <si>
    <t>Бюджет Карлівської міської територіальної громади</t>
  </si>
  <si>
    <t>Бюджет Кобеляцької міської територіальної громади</t>
  </si>
  <si>
    <t>Бюджет Комишнянської селищної територіальної громади</t>
  </si>
  <si>
    <t>Бюджет Котелевської селищної територіальної громади</t>
  </si>
  <si>
    <t>Бюджет Кременчуцької міської територіальної громади</t>
  </si>
  <si>
    <t>Бюджет Лубенської міської територіальної громади</t>
  </si>
  <si>
    <t>Бюджет Миргородської міської територіальної громади</t>
  </si>
  <si>
    <t>Бюджет Оржицької селищної територіальної громади</t>
  </si>
  <si>
    <t>Бюджет Полтавської міської територіальної громади</t>
  </si>
  <si>
    <t>Бюджет Хорольської міської територіальної громади</t>
  </si>
  <si>
    <t>Бюджет Чутівської селищної територіальної громади</t>
  </si>
  <si>
    <t>Бюджет Бабинської сільської територіальної громади</t>
  </si>
  <si>
    <t>Бюджет Бугринської сільської територіальної громади</t>
  </si>
  <si>
    <t>Бюджет Клесівської селищної територіальної громади</t>
  </si>
  <si>
    <t>Бюджет Миляцької сільської територіальної громади</t>
  </si>
  <si>
    <t>Бюджет Підлозцівської сільської територіальної громади</t>
  </si>
  <si>
    <t>Бюджет Радивилівської міської територіальної громади</t>
  </si>
  <si>
    <t>Бюджет Крупецької сільської територіальної громади</t>
  </si>
  <si>
    <t>Бюджет Мирогощанської сільської територіальної громади</t>
  </si>
  <si>
    <t>Бюджет Локницької сільської територіальної громади</t>
  </si>
  <si>
    <t>Бюджет Смизької селищної територіальної громади</t>
  </si>
  <si>
    <t>Бюджет Висоцької сільської територіальної громади</t>
  </si>
  <si>
    <t>Бюджет Козинської сільської територіальної громади</t>
  </si>
  <si>
    <t>Бюджет Боремельської сільської територіальної громади</t>
  </si>
  <si>
    <t>Бюджет Деражненської сільської територіальної громади</t>
  </si>
  <si>
    <t>Бюджет Острожецької сільської територіальної громади</t>
  </si>
  <si>
    <t>Бюджет Бокіймівської сільської територіальної громади</t>
  </si>
  <si>
    <t>Бюджет Тараканівської сільської територіальної громади</t>
  </si>
  <si>
    <t>Бюджет Ярославицької сільської територіальної громади</t>
  </si>
  <si>
    <t>Бюджет Клеванської селищної територіальної громади</t>
  </si>
  <si>
    <t>Бюджет Немовицької сільської територіальної громади</t>
  </si>
  <si>
    <t>Бюджет Демидівської селищної територіальної громади</t>
  </si>
  <si>
    <t>Бюджет Малолюбашанської сільської територіальної громади</t>
  </si>
  <si>
    <t>Бюджет Олександрійської сільської територіальної громади</t>
  </si>
  <si>
    <t>Бюджет Шпанівської сільської територіальної громади</t>
  </si>
  <si>
    <t>Бюджет Повчанської сільської територіальної громади</t>
  </si>
  <si>
    <t>Бюджет Дядьковицької сільської територіальної громади</t>
  </si>
  <si>
    <t>Бюджет Корнинської сільської територіальної громади</t>
  </si>
  <si>
    <t>Бюджет Старосільської сільської територіальної громади</t>
  </si>
  <si>
    <t>Бюджет Березнівської міської територіальної громади</t>
  </si>
  <si>
    <t>Бюджет Білокриницької сільської територіальної громади</t>
  </si>
  <si>
    <t>Бюджет Варковицької сільської територіальної громади</t>
  </si>
  <si>
    <t>Бюджет Великомежиріцької сільської територіальної громади</t>
  </si>
  <si>
    <t>Бюджет Вербської сільської територіальної громади</t>
  </si>
  <si>
    <t>Бюджет Володимирецької селищної територіальної громади</t>
  </si>
  <si>
    <t>Бюджет Городоцької сільської територіальної громади</t>
  </si>
  <si>
    <t>Бюджет Гощанської селищної територіальної громади</t>
  </si>
  <si>
    <t>Бюджет Дубенської міської територіальної громади</t>
  </si>
  <si>
    <t>Бюджет Дубровицької міської територіальної громади</t>
  </si>
  <si>
    <t>Бюджет Зарічненської селищної територіальної громади</t>
  </si>
  <si>
    <t>Бюджет Здовбицької сільської територіальної громади</t>
  </si>
  <si>
    <t>Бюджет Здолбунівської міської територіальної громади</t>
  </si>
  <si>
    <t>Бюджет Зорянської сільської територіальної громади</t>
  </si>
  <si>
    <t>Бюджет Корецької міської територіальної громади</t>
  </si>
  <si>
    <t>Бюджет Костопільської міської територіальної громади</t>
  </si>
  <si>
    <t>Бюджет Мізоцької селищної територіальної громади</t>
  </si>
  <si>
    <t>Бюджет Рівненської міської територіальної громади</t>
  </si>
  <si>
    <t>Бюджет Рокитнівської селищної територіальної громади</t>
  </si>
  <si>
    <t>Бюджет Сарненської міської територіальної громади</t>
  </si>
  <si>
    <t>Бюджет Соснівської селищної територіальної громади</t>
  </si>
  <si>
    <t>Бюджет Дружбівської міської територіальної громади</t>
  </si>
  <si>
    <t>Бюджет Зноб-Новгородської селищної територіальної громади</t>
  </si>
  <si>
    <t>Бюджет Кириківської селищної територіальної громади</t>
  </si>
  <si>
    <t>Бюджет Недригайлівської селищної територіальної громади</t>
  </si>
  <si>
    <t>Бюджет Хотінської селищної територіальної громади</t>
  </si>
  <si>
    <t>Бюджет Шалигинської селищної територіальної громади</t>
  </si>
  <si>
    <t>Бюджет Бездрицької сільської територіальної громади</t>
  </si>
  <si>
    <t>Бюджет Боромлянської сільської територіальної громади</t>
  </si>
  <si>
    <t>Бюджет Грунської сільської територіальної громади</t>
  </si>
  <si>
    <t>Бюджет Миропільської сільської територіальної громади</t>
  </si>
  <si>
    <t>Бюджет Нижньосироватської сільської територіальної громади</t>
  </si>
  <si>
    <t>Бюджет Кролевецької міської територіальної громади</t>
  </si>
  <si>
    <t>Бюджет Бочечківської сільської територіальної громади</t>
  </si>
  <si>
    <t>Бюджет Буринської міської територіальної громади</t>
  </si>
  <si>
    <t>Бюджет Дубов’язівської селищної територіальної громади</t>
  </si>
  <si>
    <t>Бюджет Коровинської сільської територіальної громади</t>
  </si>
  <si>
    <t>Бюджет Комишанської сільської територіальної громади</t>
  </si>
  <si>
    <t>Бюджет Чернеччинської сільської територіальної громади</t>
  </si>
  <si>
    <t>Бюджет Новослобідської сільської територіальної громади</t>
  </si>
  <si>
    <t>Бюджет Степанівської селищної територіальної громади</t>
  </si>
  <si>
    <t>Бюджет Тростянецької міської територіальної громади</t>
  </si>
  <si>
    <t>Бюджет Верхньосироватської сільської територіальної громади</t>
  </si>
  <si>
    <t>Бюджет Чупахівської селищної територіальної громади</t>
  </si>
  <si>
    <t>Бюджет Андріяшівської сільської територіальної громади</t>
  </si>
  <si>
    <t>Бюджет Великописарівської селищної територіальної громади</t>
  </si>
  <si>
    <t>Бюджет Ворожбянської міської територіальної громади</t>
  </si>
  <si>
    <t>Бюджет Глухівської міської територіальної громади</t>
  </si>
  <si>
    <t>Бюджет Есманьської селищної територіальної громади</t>
  </si>
  <si>
    <t>Бюджет Лебединської міської територіальної громади</t>
  </si>
  <si>
    <t>Бюджет Попівської сільської територіальної громади</t>
  </si>
  <si>
    <t>Бюджет Роменської міської територіальної громади</t>
  </si>
  <si>
    <t>Бюджет Садівської сільської територіальної громади</t>
  </si>
  <si>
    <t>Бюджет Свеської селищної територіальної громади</t>
  </si>
  <si>
    <t>Бюджет Середино-Будської міської територіальної громади</t>
  </si>
  <si>
    <t>Бюджет Хмелівської сільської територіальної громади</t>
  </si>
  <si>
    <t>Бюджет Юнаківської сільської територіальної громади</t>
  </si>
  <si>
    <t>Бюджет Ямпільської селищної територіальної громади</t>
  </si>
  <si>
    <t>Бюджет Білобожницької сільської територіальної громади</t>
  </si>
  <si>
    <t>Бюджет Васильковецької сільської територіальної громади</t>
  </si>
  <si>
    <t>Бюджет Великогаївської сільської територіальної громади</t>
  </si>
  <si>
    <t>Бюджет Гусятинської селищної територіальної громади</t>
  </si>
  <si>
    <t>Бюджет Заводської селищної територіальної громади</t>
  </si>
  <si>
    <t>Бюджет Золотниківської сільської територіальної громади</t>
  </si>
  <si>
    <t>Бюджет Золотопотіцької селищної територіальної громади</t>
  </si>
  <si>
    <t>Бюджет Іванівської сільської територіальної громади</t>
  </si>
  <si>
    <t>Бюджет Козлівської селищної територіальної громади</t>
  </si>
  <si>
    <t>Бюджет Колиндянської сільської територіальної громади</t>
  </si>
  <si>
    <t>Бюджет Коропецької селищної територіальної громади</t>
  </si>
  <si>
    <t>Бюджет Лопушненської сільської територіальної громади</t>
  </si>
  <si>
    <t>Бюджет Мельнице-Подільської селищної територіальної громади</t>
  </si>
  <si>
    <t>Бюджет Микулинецької селищної територіальної громади</t>
  </si>
  <si>
    <t>Бюджет Озернянської сільської територіальної громади</t>
  </si>
  <si>
    <t>Бюджет Підволочиської селищної територіальної громади</t>
  </si>
  <si>
    <t>Бюджет Почаївської міської територіальної громади</t>
  </si>
  <si>
    <t>Бюджет Скала-Подільської селищної територіальної громади</t>
  </si>
  <si>
    <t>Бюджет Скалатської міської територіальної громади</t>
  </si>
  <si>
    <t>Бюджет Скориківської сільської територіальної громади</t>
  </si>
  <si>
    <t>Бюджет Теребовлянської міської територіальної громади</t>
  </si>
  <si>
    <t>Бюджет Шумської міської територіальної громади</t>
  </si>
  <si>
    <t>Бюджет Борщівської міської територіальної громади</t>
  </si>
  <si>
    <t>Бюджет Гримайлівської селищної територіальної громади</t>
  </si>
  <si>
    <t>Бюджет Залозецької селищної територіальної громади</t>
  </si>
  <si>
    <t>Бюджет Більче-Золотецької сільської територіальної громади</t>
  </si>
  <si>
    <t>Бюджет Борсуківської сільської територіальної громади</t>
  </si>
  <si>
    <t>Бюджет Великодедеркальської сільської територіальної громади</t>
  </si>
  <si>
    <t>Бюджет Лановецької міської територіальної громади</t>
  </si>
  <si>
    <t>Бюджет Хоростківської міської територіальної громади</t>
  </si>
  <si>
    <t>Бюджет Зборівської міської територіальної громади</t>
  </si>
  <si>
    <t>Бюджет Білецької сільської територіальної громади</t>
  </si>
  <si>
    <t>Бюджет Копичинецької міської територіальної громади</t>
  </si>
  <si>
    <t>Бюджет Купчинецької сільської територіальної громади</t>
  </si>
  <si>
    <t>Бюджет Монастириської міської територіальної громади</t>
  </si>
  <si>
    <t>Бюджет Бучацької міської територіальної громади</t>
  </si>
  <si>
    <t>Бюджет Великоберезовицької селищної територіальної громади</t>
  </si>
  <si>
    <t>Бюджет Заліщицької міської територіальної громади</t>
  </si>
  <si>
    <t>Бюджет Збаразької міської територіальної громади</t>
  </si>
  <si>
    <t>Бюджет Іване-Пустенської сільської територіальної громади</t>
  </si>
  <si>
    <t>Бюджет Козівської селищної територіальної громади</t>
  </si>
  <si>
    <t>Бюджет Кременецької міської територіальної громади</t>
  </si>
  <si>
    <t>Бюджет Нагірянської сільської територіальної громади</t>
  </si>
  <si>
    <t>Бюджет Підгаєцької міської територіальної громади</t>
  </si>
  <si>
    <t>Бюджет Підгороднянської сільської територіальної громади</t>
  </si>
  <si>
    <t>Бюджет Старосалтівської селищної територіальної громади</t>
  </si>
  <si>
    <t>Бюджет Мереф’янської міської територіальної громади</t>
  </si>
  <si>
    <t>Бюджет Чкаловської селищної територіальної громади</t>
  </si>
  <si>
    <t>Бюджет Роганської селищної територіальної громади</t>
  </si>
  <si>
    <t>Бюджет Нововодолазької селищної територіальної громади</t>
  </si>
  <si>
    <t>Бюджет Малоданилівської селищної територіальної громади</t>
  </si>
  <si>
    <t>Бюджет Золочівської селищної територіальної громади</t>
  </si>
  <si>
    <t>Бюджет Оскільської сільської територіальної громади</t>
  </si>
  <si>
    <t>Бюджет Коломацької селищної територіальної громади</t>
  </si>
  <si>
    <t>Бюджет Наталинської сільської територіальної громади</t>
  </si>
  <si>
    <t>Бюджет Малинівської селищної територіальної громади</t>
  </si>
  <si>
    <t>Бюджет Великобурлуцької селищної територіальної громади</t>
  </si>
  <si>
    <t>Бюджет Старовірівської сільської територіальної громади</t>
  </si>
  <si>
    <t>Бюджет Циркунівської сільської територіальної громади</t>
  </si>
  <si>
    <t>Бюджет Балаклійської міської територіальної громади</t>
  </si>
  <si>
    <t>Бюджет Барвінківської міської територіальної громади</t>
  </si>
  <si>
    <t>Бюджет Безлюдівської селищної територіальної громади</t>
  </si>
  <si>
    <t>Бюджет Біляївської сільської територіальної громади</t>
  </si>
  <si>
    <t>Бюджет Близнюківської селищної територіальної громади</t>
  </si>
  <si>
    <t>Бюджет Богодухівської міської територіальної громади</t>
  </si>
  <si>
    <t>Бюджет Борівської селищної територіальної громади</t>
  </si>
  <si>
    <t>Бюджет Валківської міської територіальної громади</t>
  </si>
  <si>
    <t>Бюджет Височанської селищної територіальної громади</t>
  </si>
  <si>
    <t>Бюджет Вільхівської сільської територіальної громади</t>
  </si>
  <si>
    <t>Бюджет Вільхуватської сільської територіальної громади</t>
  </si>
  <si>
    <t>Бюджет Вовчанської міської територіальної громади</t>
  </si>
  <si>
    <t>Бюджет Дворічанської селищної територіальної громади</t>
  </si>
  <si>
    <t>Бюджет Дергачівської міської територіальної громади</t>
  </si>
  <si>
    <t>Бюджет Зміївської міської територіальної громади</t>
  </si>
  <si>
    <t>Бюджет Кегичівської селищної територіальної громади</t>
  </si>
  <si>
    <t>Бюджет Красноградської міської територіальної громади</t>
  </si>
  <si>
    <t>Бюджет Краснокутської селищної територіальної громади</t>
  </si>
  <si>
    <t>Бюджет Куньєвської сільської територіальної громади</t>
  </si>
  <si>
    <t>Бюджет Куп'янської міської територіальної громади</t>
  </si>
  <si>
    <t>Бюджет Липецької сільської територіальної громади</t>
  </si>
  <si>
    <t>Бюджет Люботинської міської територіальної громади</t>
  </si>
  <si>
    <t>Бюджет Новопокровської селищної територіальної громади</t>
  </si>
  <si>
    <t>Бюджет Печенізької селищної територіальної громади</t>
  </si>
  <si>
    <t>Бюджет Савинської селищної територіальної громади</t>
  </si>
  <si>
    <t>Бюджет Сахновщинської селищної територіальної громади</t>
  </si>
  <si>
    <t>Бюджет Слобожанської селищної територіальної громади</t>
  </si>
  <si>
    <t>Бюджет Солоницівської селищної територіальної громади</t>
  </si>
  <si>
    <t>Бюджет Харківської міської територіальної громади</t>
  </si>
  <si>
    <t>Бюджет Чугуївської міської територіальної громади</t>
  </si>
  <si>
    <t>Бюджет Шевченківської селищної територіальної громади</t>
  </si>
  <si>
    <t>Бюджет Кочубеївської сільської територіальної громади</t>
  </si>
  <si>
    <t>Бюджет Зеленопідської сільської територіальної громади</t>
  </si>
  <si>
    <t>Бюджет Великокопанівської сільської територіальної громади</t>
  </si>
  <si>
    <t>Бюджет Присиваської сільської територіальної громади</t>
  </si>
  <si>
    <t>Бюджет Музиківської сільської територіальної громади</t>
  </si>
  <si>
    <t>Бюджет Тавричанської сільської територіальної громади</t>
  </si>
  <si>
    <t>Бюджет Хрестівської сільської територіальної громади</t>
  </si>
  <si>
    <t>Бюджет Виноградівської сільської територіальної громади</t>
  </si>
  <si>
    <t>Бюджет Горностаївської селищної територіальної громади</t>
  </si>
  <si>
    <t>Бюджет Станіславської сільської територіальної громади</t>
  </si>
  <si>
    <t>Бюджет Білозерської селищної територіальної громади</t>
  </si>
  <si>
    <t>Бюджет Борозенської сільської територіальної громади</t>
  </si>
  <si>
    <t>Бюджет Високопільської селищної територіальної громади</t>
  </si>
  <si>
    <t>Бюджет Бехтерської сільської територіальної громади</t>
  </si>
  <si>
    <t>Бюджет Чулаківської сільської територіальної громади</t>
  </si>
  <si>
    <t>Бюджет Іванівської селищної територіальної громади</t>
  </si>
  <si>
    <t>Бюджет Ювілейної сільської територіальної громади</t>
  </si>
  <si>
    <t>Бюджет Любимівської селищної територіальної громади</t>
  </si>
  <si>
    <t>Бюджет Долматівської сільської територіальної громади</t>
  </si>
  <si>
    <t>Бюджет Новорайської сільської територіальної громади</t>
  </si>
  <si>
    <t>Бюджет Бериславської міської територіальної громади</t>
  </si>
  <si>
    <t>Бюджет Великолепетиської селищної територіальної громади</t>
  </si>
  <si>
    <t>Бюджет Великоолександрівської селищної територіальної громади</t>
  </si>
  <si>
    <t>Бюджет Верхньорогачицької селищної територіальної громади</t>
  </si>
  <si>
    <t>Бюджет Генічеської міської територіальної громади</t>
  </si>
  <si>
    <t>Бюджет Дар'ївської сільської територіальної громади</t>
  </si>
  <si>
    <t>Бюджет Калинівської селищної територіальної громади</t>
  </si>
  <si>
    <t>Бюджет Каховської міської територіальної громади</t>
  </si>
  <si>
    <t>Бюджет Лазурненської селищної територіальної громади</t>
  </si>
  <si>
    <t>Бюджет Нововоронцовської селищної територіальної громади</t>
  </si>
  <si>
    <t>Бюджет Новомиколаївської сільської територіальної громади</t>
  </si>
  <si>
    <t>Бюджет Новоолександрівської сільської територіальної громади</t>
  </si>
  <si>
    <t>Бюджет Новотроїцької селищної територіальної громади</t>
  </si>
  <si>
    <t>Бюджет Олешківської міської територіальної громади</t>
  </si>
  <si>
    <t>Бюджет Рубанівської сільської територіальної громади</t>
  </si>
  <si>
    <t>Бюджет Скадовської міської територіальної громади</t>
  </si>
  <si>
    <t>Бюджет Таврійської міської територіальної громади</t>
  </si>
  <si>
    <t>Бюджет Тягинської сільської територіальної громади</t>
  </si>
  <si>
    <t>Бюджет Херсонської міської територіальної громади</t>
  </si>
  <si>
    <t>Бюджет Чорнобаївської сільської територіальної громади</t>
  </si>
  <si>
    <t>Бюджет Берездівської сільської територіальної громади</t>
  </si>
  <si>
    <t>Бюджет Війтовецької селищної територіальної громади</t>
  </si>
  <si>
    <t>Бюджет Волочиської міської територіальної громади</t>
  </si>
  <si>
    <t>Бюджет Ганнопільської сільської територіальної громади</t>
  </si>
  <si>
    <t>Бюджет Гвардійської сільської територіальної громади</t>
  </si>
  <si>
    <t>Бюджет Гуменецької сільської територіальної громади</t>
  </si>
  <si>
    <t>Бюджет Новодунаєвецької селищної територіальної громади</t>
  </si>
  <si>
    <t>Бюджет Китайгородської сільської територіальної громади</t>
  </si>
  <si>
    <t>Бюджет Летичівської селищної територіальної громади</t>
  </si>
  <si>
    <t>Бюджет Лісовогринівецької сільської територіальної громади</t>
  </si>
  <si>
    <t>Бюджет Маківської сільської територіальної громади</t>
  </si>
  <si>
    <t>Бюджет Меджибізької селищної територіальної громади</t>
  </si>
  <si>
    <t>Бюджет Наркевицької селищної територіальної громади</t>
  </si>
  <si>
    <t>Бюджет Новоушицької селищної територіальної громади</t>
  </si>
  <si>
    <t>Бюджет Полонської міської територіальної громади</t>
  </si>
  <si>
    <t>Бюджет Понінківської селищної територіальної громади</t>
  </si>
  <si>
    <t>Бюджет Старосинявської селищної територіальної громади</t>
  </si>
  <si>
    <t>Бюджет Чорноострівської селищної територіальної громади</t>
  </si>
  <si>
    <t>Бюджет Чемеровецької селищної територіальної громади</t>
  </si>
  <si>
    <t>Бюджет Гуківської сільської територіальної громади</t>
  </si>
  <si>
    <t>Бюджет Ленковецької сільської територіальної громади</t>
  </si>
  <si>
    <t>Бюджет Судилківської сільської територіальної громади</t>
  </si>
  <si>
    <t>Бюджет Городоцької міської територіальної громади</t>
  </si>
  <si>
    <t>Бюджет Слобідсько-Кульчієвецької сільської територіальної громади</t>
  </si>
  <si>
    <t>Бюджет Антонінської селищної територіальної громади</t>
  </si>
  <si>
    <t>Бюджет Солобковецької сільської територіальної громади</t>
  </si>
  <si>
    <t>Бюджет Грицівської селищної територіальної громади</t>
  </si>
  <si>
    <t>Бюджет Вовковинецької селищної територіальної громади</t>
  </si>
  <si>
    <t>Бюджет Смотрицької селищної територіальної громади</t>
  </si>
  <si>
    <t>Бюджет Жванецької сільської територіальної громади</t>
  </si>
  <si>
    <t>Бюджет Староушицької селищної територіальної громади</t>
  </si>
  <si>
    <t>Бюджет Білогірської селищної територіальної громади</t>
  </si>
  <si>
    <t>Бюджет Віньковецької селищної територіальної громади</t>
  </si>
  <si>
    <t>Бюджет Деражнянської міської територіальної громади</t>
  </si>
  <si>
    <t>Бюджет Закупненської селищної територіальної громади</t>
  </si>
  <si>
    <t>Бюджет Зіньківської сільської територіальної громади</t>
  </si>
  <si>
    <t>Бюджет Ізяславської міської територіальної громади</t>
  </si>
  <si>
    <t>Бюджет Кам'янець-Подільської міської територіальної громади</t>
  </si>
  <si>
    <t>Бюджет Миролюбненської сільської територіальної громади</t>
  </si>
  <si>
    <t>Бюджет Михайлюцької сільської територіальної громади</t>
  </si>
  <si>
    <t>Бюджет Орининської сільської територіальної громади</t>
  </si>
  <si>
    <t>Бюджет Староостропільської сільської територіальної громади</t>
  </si>
  <si>
    <t>Бюджет Теофіпольської селищної територіальної громади</t>
  </si>
  <si>
    <t>Бюджет Хмельницької міської територіальної громади</t>
  </si>
  <si>
    <t>Бюджет Шепетівської міської територіальної громади</t>
  </si>
  <si>
    <t>Бюджет Щиборівської сільської територіальної громади</t>
  </si>
  <si>
    <t>Бюджет Ярмолинецької селищної територіальної громади</t>
  </si>
  <si>
    <t>Бюджет Білозірської сільської територіальної громади</t>
  </si>
  <si>
    <t>Бюджет Єрківської селищної територіальної громади</t>
  </si>
  <si>
    <t>Бюджет Мокрокалигірської сільської територіальної громади</t>
  </si>
  <si>
    <t>Бюджет Тальнівської міської територіальної громади</t>
  </si>
  <si>
    <t>Бюджет Стеблівської селищної територіальної громади</t>
  </si>
  <si>
    <t>Бюджет Набутівської сільської територіальної громади</t>
  </si>
  <si>
    <t>Бюджет Селищенської сільської територіальної громади</t>
  </si>
  <si>
    <t>Бюджет Степанецької сільської територіальної громади</t>
  </si>
  <si>
    <t>Бюджет Мліївської сільської територіальної громади</t>
  </si>
  <si>
    <t>Бюджет Жашківської міської територіальної громади</t>
  </si>
  <si>
    <t>Бюджет Кам’янської міської територіальної громади</t>
  </si>
  <si>
    <t>Бюджет Ліплявської сільської територіальної громади</t>
  </si>
  <si>
    <t>Бюджет Іваньківської сільської територіальної громади</t>
  </si>
  <si>
    <t>Бюджет Степанківської сільської територіальної громади</t>
  </si>
  <si>
    <t>Бюджет Іркліївської сільської територіальної громади</t>
  </si>
  <si>
    <t>Бюджет Матусівської сільської територіальної громади</t>
  </si>
  <si>
    <t>Бюджет Зорівської сільської територіальної громади</t>
  </si>
  <si>
    <t>Бюджет Буцької селищної територіальної громади</t>
  </si>
  <si>
    <t>Бюджет Балаклеївської сільської територіальної громади</t>
  </si>
  <si>
    <t>Бюджет Березняківської сільської територіальної громади</t>
  </si>
  <si>
    <t>Бюджет Бобрицької сільської територіальної громади</t>
  </si>
  <si>
    <t>Бюджет Бужанської сільської територіальної громади</t>
  </si>
  <si>
    <t>Бюджет Великохутірської сільської територіальної громади</t>
  </si>
  <si>
    <t>Бюджет Водяницької сільської територіальної громади</t>
  </si>
  <si>
    <t>Бюджет Дмитрушківської сільської територіальної громади</t>
  </si>
  <si>
    <t>Бюджет Ладижинської сільської територіальної громади</t>
  </si>
  <si>
    <t>Бюджет Леськівської сільської територіальної громади</t>
  </si>
  <si>
    <t>Бюджет Лисянської селищної територіальної громади</t>
  </si>
  <si>
    <t>Бюджет Медведівської сільської територіальної громади</t>
  </si>
  <si>
    <t>Бюджет Руськополянської сільської територіальної громади</t>
  </si>
  <si>
    <t>Бюджет Сагунівської сільської територіальної громади</t>
  </si>
  <si>
    <t>Бюджет Тернівської сільської територіальної громади</t>
  </si>
  <si>
    <t>Бюджет Червонослобідської сільської територіальної громади</t>
  </si>
  <si>
    <t>Бюджет Чигиринської міської територіальної громади</t>
  </si>
  <si>
    <t>Бюджет Бабанської селищної територіальної громади</t>
  </si>
  <si>
    <t>Бюджет Будищенської сільської територіальної громади</t>
  </si>
  <si>
    <t>Бюджет Ватутінської міської територіальної громади</t>
  </si>
  <si>
    <t>Бюджет Вознесенської сільської територіальної громади</t>
  </si>
  <si>
    <t>Бюджет Гельмязівської сільської територіальної громади</t>
  </si>
  <si>
    <t>Бюджет Городищенської міської територіальної громади</t>
  </si>
  <si>
    <t>Бюджет Звенигородської міської територіальної громади</t>
  </si>
  <si>
    <t>Бюджет Золотоніської міської територіальної громади</t>
  </si>
  <si>
    <t>Бюджет Катеринопільської селищної територіальної громади</t>
  </si>
  <si>
    <t>Бюджет Корсунь-Шевченківської міської територіальної громади</t>
  </si>
  <si>
    <t>Бюджет Маньківської селищної територіальної громади</t>
  </si>
  <si>
    <t>Бюджет Монастирищенської міської територіальної громади</t>
  </si>
  <si>
    <t>Бюджет Мошнівської сільської територіальної громади</t>
  </si>
  <si>
    <t>Бюджет Новодмитрівської сільської територіальної громади</t>
  </si>
  <si>
    <t>Бюджет Смілянської міської територіальної громади</t>
  </si>
  <si>
    <t>Бюджет Уманської міської територіальної громади</t>
  </si>
  <si>
    <t>Бюджет Христинівської міської територіальної громади</t>
  </si>
  <si>
    <t>Бюджет Черкаської міської територіальної громади</t>
  </si>
  <si>
    <t>Бюджет Чорнобаївської селищної територіальної громади</t>
  </si>
  <si>
    <t>Бюджет Вашковецької сільської територіальної громади</t>
  </si>
  <si>
    <t>Бюджет Великокучурівської сільської територіальної громади</t>
  </si>
  <si>
    <t>Бюджет Волоківської сільської територіальної громади</t>
  </si>
  <si>
    <t>Бюджет Клішковецької сільської територіальної громади</t>
  </si>
  <si>
    <t>Бюджет Мамалигівської сільської територіальної громади</t>
  </si>
  <si>
    <t>Бюджет Недобоївської сільської територіальної громади</t>
  </si>
  <si>
    <t>Бюджет Рукшинської сільської територіальної громади</t>
  </si>
  <si>
    <t>Бюджет Сокирянської міської територіальної громади</t>
  </si>
  <si>
    <t>Бюджет Усть-Путильської сільської територіальної громади</t>
  </si>
  <si>
    <t>Бюджет Вашківецької міської територіальної громади</t>
  </si>
  <si>
    <t>Бюджет Вижницької міської територіальної громади</t>
  </si>
  <si>
    <t>Бюджет Сторожинецької міської територіальної громади</t>
  </si>
  <si>
    <t>Бюджет Красноїльської селищної територіальної громади</t>
  </si>
  <si>
    <t>Бюджет Тереблеченської сільської територіальної громади</t>
  </si>
  <si>
    <t>Бюджет Чудейської сільської територіальної громади</t>
  </si>
  <si>
    <t>Бюджет Конятинської сільської територіальної громади</t>
  </si>
  <si>
    <t>Бюджет Острицької сільської територіальної громади</t>
  </si>
  <si>
    <t>Бюджет Мамаївської сільської територіальної громади</t>
  </si>
  <si>
    <t>Бюджет Кіцманської міської територіальної громади</t>
  </si>
  <si>
    <t>Бюджет Магальської сільської територіальної громади</t>
  </si>
  <si>
    <t>Бюджет Вікнянської сільської територіальної громади</t>
  </si>
  <si>
    <t>Бюджет Юрковецької сільської територіальної громади</t>
  </si>
  <si>
    <t>Бюджет Кострижівської селищної територіальної громади</t>
  </si>
  <si>
    <t>Бюджет Новоселицької міської територіальної громади</t>
  </si>
  <si>
    <t>Бюджет Герцаївської міської територіальної громади</t>
  </si>
  <si>
    <t>Бюджет Заставнівської міської територіальної громади</t>
  </si>
  <si>
    <t>Бюджет Неполоковецької селищної територіальної громади</t>
  </si>
  <si>
    <t>Бюджет Ставчанської сільської територіальної громади</t>
  </si>
  <si>
    <t>Бюджет Хотинської міської територіальної громади</t>
  </si>
  <si>
    <t>Бюджет Чагорської сільської територіальної громади</t>
  </si>
  <si>
    <t>Бюджет Банилівської сільської територіальної громади</t>
  </si>
  <si>
    <t>Бюджет Берегометської селищної територіальної громади</t>
  </si>
  <si>
    <t>Бюджет Боянської сільської територіальної громади</t>
  </si>
  <si>
    <t>Бюджет Брусницької сільської територіальної громади</t>
  </si>
  <si>
    <t>Бюджет Веренчанської сільської територіальної громади</t>
  </si>
  <si>
    <t>Бюджет Горішньошеровецької сільської територіальної громади</t>
  </si>
  <si>
    <t>Бюджет Кельменецької селищної територіальної громади</t>
  </si>
  <si>
    <t>Бюджет Лівинецької сільської територіальної громади</t>
  </si>
  <si>
    <t>Бюджет Петровецької сільської територіальної громади</t>
  </si>
  <si>
    <t>Бюджет Путильської селищної територіальної громади</t>
  </si>
  <si>
    <t>Бюджет Тарашанської сільської територіальної громади</t>
  </si>
  <si>
    <t>Бюджет Топорівської сільської територіальної громади</t>
  </si>
  <si>
    <t>Бюджет Чернівецької міської територіальної громади</t>
  </si>
  <si>
    <t>Бюджет Кіптівської сільської територіальної громади</t>
  </si>
  <si>
    <t>Бюджет Макіївської сільської територіальної громади</t>
  </si>
  <si>
    <t>Бюджет Парафіївської селищної територіальної громади</t>
  </si>
  <si>
    <t>Бюджет Батуринської міської територіальної громади</t>
  </si>
  <si>
    <t>Бюджет Носівської міської територіальної громади</t>
  </si>
  <si>
    <t>Бюджет Остерської міської територіальної громади</t>
  </si>
  <si>
    <t>Бюджет Сновської міської територіальної громади</t>
  </si>
  <si>
    <t>Бюджет Коропської селищної територіальної громади</t>
  </si>
  <si>
    <t>Бюджет Лосинівської селищної територіальної громади</t>
  </si>
  <si>
    <t>Бюджет Мринської сільської територіальної громади</t>
  </si>
  <si>
    <t>Бюджет Менської міської територіальної громади</t>
  </si>
  <si>
    <t>Бюджет Козелецької селищної територіальної громади</t>
  </si>
  <si>
    <t>Бюджет Комарівської сільської територіальної громади</t>
  </si>
  <si>
    <t>Бюджет Новобасанської сільської територіальної громади</t>
  </si>
  <si>
    <t>Бюджет Бобровицької міської територіальної громади</t>
  </si>
  <si>
    <t>Бюджет Плисківської сільської територіальної громади</t>
  </si>
  <si>
    <t>Бюджет Тупичівської сільської територіальної громади</t>
  </si>
  <si>
    <t>Бюджет Ічнянської міської територіальної громади</t>
  </si>
  <si>
    <t>Бюджет Малодівицької селищної територіальної громади</t>
  </si>
  <si>
    <t>Бюджет Сосницької селищної територіальної громади</t>
  </si>
  <si>
    <t>Бюджет Срібнянської селищної територіальної громади</t>
  </si>
  <si>
    <t>Бюджет Талалаївської селищної територіальної громади</t>
  </si>
  <si>
    <t>Бюджет Холминської селищної територіальної громади</t>
  </si>
  <si>
    <t>Бюджет Олишівської селищної територіальної громади</t>
  </si>
  <si>
    <t>Бюджет Височанської сільської територіальної громади</t>
  </si>
  <si>
    <t>Бюджет Варвинської селищної територіальної громади</t>
  </si>
  <si>
    <t>Бюджет Линовицької селищної територіальної громади</t>
  </si>
  <si>
    <t>Бюджет Бахмацької міської територіальної громади</t>
  </si>
  <si>
    <t>Бюджет Березнянської селищної територіальної громади</t>
  </si>
  <si>
    <t>Бюджет Дмитрівської селищної територіальної громади</t>
  </si>
  <si>
    <t>Бюджет Крутівської сільської територіальної громади</t>
  </si>
  <si>
    <t>Бюджет Ладанської селищної територіальної громади</t>
  </si>
  <si>
    <t>Бюджет Прилуцької міської територіальної громади</t>
  </si>
  <si>
    <t>Бюджет Ріпкинської селищної територіальної громади</t>
  </si>
  <si>
    <t>Бюджет Седнівської селищної територіальної громади</t>
  </si>
  <si>
    <t>Бюджет Чернігівської міської територіальної громади</t>
  </si>
  <si>
    <t>Бюджет Яблунівської сільської територіальної громади</t>
  </si>
  <si>
    <t>Додаток № 5</t>
  </si>
  <si>
    <t>до Закону України</t>
  </si>
  <si>
    <t>Бюджет Чечельницької селищної територіальної громади</t>
  </si>
  <si>
    <t>Бюджет Ясінянської селищної територіальної громади</t>
  </si>
  <si>
    <t>Бюджет Ворохтянської селищної територіальної громади</t>
  </si>
  <si>
    <t>Бюджет Бродівської міської територіальної громади</t>
  </si>
  <si>
    <t>Бюджет Мартинівської сільської територіальної громади</t>
  </si>
  <si>
    <t>Бюджет Сатанівської селищної територіальної громади</t>
  </si>
  <si>
    <t>Бюджет Селятинської сільської територіальної громади</t>
  </si>
  <si>
    <t>Бюджет Куликівської селищної територіальної громади</t>
  </si>
  <si>
    <t>Бюджет Новобузької міської територіальної громади</t>
  </si>
  <si>
    <t>Бюджет Софіївської селищної територіальної громади</t>
  </si>
  <si>
    <t>Бюджет Маріупольської міської територіальної громади</t>
  </si>
  <si>
    <t>Бюджет Терпіннівської сільської територіальної громади</t>
  </si>
  <si>
    <t>Бюджет Борщагівської сільської територіальної громади</t>
  </si>
  <si>
    <t>Бюджет Поліської селищної територіальної громади</t>
  </si>
  <si>
    <t>Бюджет Південноміської міської територіальної громади</t>
  </si>
  <si>
    <t>Бюджет Нижньосірогозької селищної територіальної громади</t>
  </si>
  <si>
    <t>Бюджет Дунаєвецької міської територіальної громади</t>
  </si>
  <si>
    <t>Бюджет Сахновецької сільської територіальної громади</t>
  </si>
  <si>
    <t>Бюджет Шрамківської сільської територіальної громади</t>
  </si>
  <si>
    <t>Бюджет Кам’янецької сільської територіальної громади</t>
  </si>
  <si>
    <t>Бюджет Кам’янської сільської територіальної громади</t>
  </si>
  <si>
    <t>Бюджет Вапнярської селищної територіальної громади</t>
  </si>
  <si>
    <t>Бюджет Вороновицької селищної територіальної громади</t>
  </si>
  <si>
    <t>Бюджет Томашпільської селищної територіальної громади</t>
  </si>
  <si>
    <t>Бюджет Бабчинецької сільської територіальної громади</t>
  </si>
  <si>
    <t>Бюджет Якушинецької сільської територіальної громади</t>
  </si>
  <si>
    <t>Бюджет Глуховецької селищної територіальної громади</t>
  </si>
  <si>
    <t>Бюджет Вінницької міської територіальної громади</t>
  </si>
  <si>
    <t>Бюджет Хмільницької міської територіальної громади</t>
  </si>
  <si>
    <t>Бюджет Теплицької селищної територіальної громади</t>
  </si>
  <si>
    <t>Бюджет Соболівської сільської територіальної громади</t>
  </si>
  <si>
    <t>Бюджет Літинської селищної територіальної громади</t>
  </si>
  <si>
    <t>Бюджет Жмеринської міської територіальної громади</t>
  </si>
  <si>
    <t>Бюджет Сутисківської селищної територіальної громади</t>
  </si>
  <si>
    <t>Бюджет Махнівської сільської територіальної громади</t>
  </si>
  <si>
    <t>Бюджет Мурованокуриловецької селищної територіальної громади</t>
  </si>
  <si>
    <t>Бюджет Станіславчицької сільської територіальної громади</t>
  </si>
  <si>
    <t>Бюджет Зимнівської сільської територіальної громади</t>
  </si>
  <si>
    <t>Бюджет Дубечненської сільської територіальної громади</t>
  </si>
  <si>
    <t>Бюджет Смідинської сільської територіальної громади</t>
  </si>
  <si>
    <t>Бюджет Турійської селищної територіальної громади</t>
  </si>
  <si>
    <t>Бюджет Підгайцівської сільської територіальної громади</t>
  </si>
  <si>
    <t>Бюджет Луцької міської територіальної громади</t>
  </si>
  <si>
    <t>Бюджет Мар’янівської селищної територіальної громади</t>
  </si>
  <si>
    <t>Бюджет Доросинівської сільської територіальної громади</t>
  </si>
  <si>
    <t>Бюджет Сошичненської сільської територіальної громади</t>
  </si>
  <si>
    <t>Бюджет Ковельської міської територіальної громади</t>
  </si>
  <si>
    <t>Бюджет Маневицької селищної територіальної громади</t>
  </si>
  <si>
    <t>Бюджет Ратнівської селищної територіальної громади</t>
  </si>
  <si>
    <t>Бюджет Рожищенської міської територіальної громади</t>
  </si>
  <si>
    <t>Бюджет Апостолівської міської територіальної громади</t>
  </si>
  <si>
    <t>Бюджет Богданівської сільської територіальної громади</t>
  </si>
  <si>
    <t>Бюджет Вербківської сільської територіальної громади</t>
  </si>
  <si>
    <t>Бюджет Святовасилівської сільської територіальної громади</t>
  </si>
  <si>
    <t>Бюджет Вакулівської сільської територіальної громади</t>
  </si>
  <si>
    <t>Бюджет Зеленодольської міської територіальної громади</t>
  </si>
  <si>
    <t>Бюджет Грушівської сільської територіальної громади</t>
  </si>
  <si>
    <t>Бюджет Ляшківської сільської територіальної громади</t>
  </si>
  <si>
    <t>Бюджет Могилівської сільської територіальної громади</t>
  </si>
  <si>
    <t>Бюджет Нивотрудівської сільської територіальної громади</t>
  </si>
  <si>
    <t>Бюджет Солонянської селищної територіальної громади</t>
  </si>
  <si>
    <t>Бюджет Сурсько-Литовської сільської територіальної громади</t>
  </si>
  <si>
    <t>Бюджет Мирівської сільської територіальної громади</t>
  </si>
  <si>
    <t>Бюджет Божедарівської селищної територіальної громади</t>
  </si>
  <si>
    <t>Бюджет Васильківської селищної територіальної громади</t>
  </si>
  <si>
    <t>Бюджет Вишнівської селищної територіальної громади</t>
  </si>
  <si>
    <t>Бюджет Криничанської селищної територіальної громади</t>
  </si>
  <si>
    <t>Бюджет Лихівської селищної територіальної громади</t>
  </si>
  <si>
    <t>Бюджет Покровської селищної територіальної громади</t>
  </si>
  <si>
    <t>Бюджет Роздорської селищної територіальної громади</t>
  </si>
  <si>
    <t>Бюджет Томаківської селищної територіальної громади</t>
  </si>
  <si>
    <t>Бюджет Царичанської селищної територіальної громади</t>
  </si>
  <si>
    <t>Бюджет Великомихайлівської сільської територіальної громади</t>
  </si>
  <si>
    <t>Бюджет Гречаноподівської сільської територіальної громади</t>
  </si>
  <si>
    <t>Бюджет Маломихайлівської сільської територіальної громади</t>
  </si>
  <si>
    <t>Бюджет Новолатівської сільської територіальної громади</t>
  </si>
  <si>
    <t>Бюджет Новопавлівської сільської територіальної громади</t>
  </si>
  <si>
    <t>Бюджет Верхньодніпровської міської територіальної громади</t>
  </si>
  <si>
    <t>Бюджет Межівської селищної територіальної громади</t>
  </si>
  <si>
    <t>Бюджет Першотравневської сільської територіальної громади</t>
  </si>
  <si>
    <t>Бюджет Червоногригорівської селищної територіальної громади</t>
  </si>
  <si>
    <t>Бюджет Межиріцької сільської територіальної громади</t>
  </si>
  <si>
    <t>Бюджет Троїцької сільської територіальної громади</t>
  </si>
  <si>
    <t>Бюджет Петриківської селищної територіальної громади</t>
  </si>
  <si>
    <t>Бюджет Зайцівської сільської територіальної громади</t>
  </si>
  <si>
    <t>Бюджет Раївської сільської територіальної громади</t>
  </si>
  <si>
    <t>Бюджет Іларіонівської селищної територіальної громади</t>
  </si>
  <si>
    <t>Бюджет Славгородської селищної територіальної громади</t>
  </si>
  <si>
    <t>Бюджет Карпівської сільської територіальної громади</t>
  </si>
  <si>
    <t>Бюджет Широківської селищної територіальної громади</t>
  </si>
  <si>
    <t>Бюджет Юр’ївської селищної територіальної громади</t>
  </si>
  <si>
    <t>Бюджет Любимівської сільської територіальної громади</t>
  </si>
  <si>
    <t>Бюджет Української сільської територіальної громади</t>
  </si>
  <si>
    <t>Бюджет Саксаганської сільської територіальної громади</t>
  </si>
  <si>
    <t>Бюджет Девладівської сільської територіальної громади</t>
  </si>
  <si>
    <t>Бюджет Марганецької міської територіальної громади</t>
  </si>
  <si>
    <t>Бюджет Глеюватської сільської територіальної громади</t>
  </si>
  <si>
    <t>Бюджет Затишнянської сільської територіальної громади</t>
  </si>
  <si>
    <t>Бюджет Магдалинівської селищної територіальної громади</t>
  </si>
  <si>
    <t>Бюджет Обухівської селищної територіальної громади</t>
  </si>
  <si>
    <t>Бюджет Підгородненської міської територіальної громади</t>
  </si>
  <si>
    <t>Бюджет Черкаської селищної територіальної громади</t>
  </si>
  <si>
    <t>Бюджет Кам'янської міської територіальної громади</t>
  </si>
  <si>
    <t>Бюджет Дніпровської міської територіальної громади</t>
  </si>
  <si>
    <t>Бюджет Лиманської міської територіальної громади</t>
  </si>
  <si>
    <t>Бюджет Шахівської сільської територіальної громади</t>
  </si>
  <si>
    <t>Бюджет Соледарської міської територіальної громади</t>
  </si>
  <si>
    <t>Бюджет Іллінівської сільської територіальної громади</t>
  </si>
  <si>
    <t>Бюджет Сіверської міської територіальної громади</t>
  </si>
  <si>
    <t>Бюджет Званівської сільської територіальної громади</t>
  </si>
  <si>
    <t>Бюджет Андріївської сільської територіальної громади</t>
  </si>
  <si>
    <t>Бюджет Бахмутської міської територіальної громади</t>
  </si>
  <si>
    <t>Бюджет Вугледарської міської територіальної громади</t>
  </si>
  <si>
    <t>Бюджет Криворізької сільської територіальної громади</t>
  </si>
  <si>
    <t>Бюджет Городницької селищної територіальної громади</t>
  </si>
  <si>
    <t>Бюджет Миропільської селищної територіальної громади</t>
  </si>
  <si>
    <t>Бюджет Ушомирської сільської територіальної громади</t>
  </si>
  <si>
    <t>Бюджет Словечанської сільської територіальної громади</t>
  </si>
  <si>
    <t>Бюджет Овруцької міської територіальної громади</t>
  </si>
  <si>
    <t>Бюджет Житомирської міської територіальної громади</t>
  </si>
  <si>
    <t>Бюджет Новоград-Волинської міської територіальної громади</t>
  </si>
  <si>
    <t>Бюджет Стриївської сільської територіальної громади</t>
  </si>
  <si>
    <t>Бюджет Харитонівської сільської територіальної громади</t>
  </si>
  <si>
    <t>Бюджет Старосілецької сільської територіальної громади</t>
  </si>
  <si>
    <t>Бюджет Полянської сільської територіальної громади</t>
  </si>
  <si>
    <t>Бюджет Мукачівської міської територіальної громади</t>
  </si>
  <si>
    <t>Бюджет Великоберезнянської селищної територіальної громади</t>
  </si>
  <si>
    <t>Бюджет Довжанської сільської територіальної громади</t>
  </si>
  <si>
    <t>Бюджет Зарічанської сільської територіальної громади</t>
  </si>
  <si>
    <t>Бюджет Керецьківської сільської територіальної громади</t>
  </si>
  <si>
    <t>Бюджет Косоньської сільської територіальної громади</t>
  </si>
  <si>
    <t>Бюджет Оноківської сільської територіальної громади</t>
  </si>
  <si>
    <t>Бюджет Холмківської сільської територіальної громади</t>
  </si>
  <si>
    <t>Бюджет Берегівської міської територіальної громади</t>
  </si>
  <si>
    <t>Бюджет Приморської міської територіальної громади</t>
  </si>
  <si>
    <t>Бюджет Воздвижівської сільської територіальної громади</t>
  </si>
  <si>
    <t>Бюджет Приазовської селищної територіальної громади</t>
  </si>
  <si>
    <t>Бюджет Бердянської міської територіальної громади</t>
  </si>
  <si>
    <t>Бюджет Більмацької селищної територіальної громади</t>
  </si>
  <si>
    <t>Бюджет Пологівської міської територіальної громади</t>
  </si>
  <si>
    <t>Бюджет Розівської селищної територіальної громади</t>
  </si>
  <si>
    <t>Бюджет Андрівської сільської територіальної громади</t>
  </si>
  <si>
    <t>Бюджет Малинівської сільської територіальної громади</t>
  </si>
  <si>
    <t>Бюджет Новенської сільської територіальної громади</t>
  </si>
  <si>
    <t>Бюджет Тернуватської селищної територіальної громади</t>
  </si>
  <si>
    <t>Бюджет Федорівської сільської територіальної громади</t>
  </si>
  <si>
    <t>Бюджет Тлумацької міської територіальної громади</t>
  </si>
  <si>
    <t>Бюджет Ямницької сільської територіальної громади</t>
  </si>
  <si>
    <t>Бюджет Коломийської міської територіальної громади</t>
  </si>
  <si>
    <t>Бюджет Калуської міської територіальної громади</t>
  </si>
  <si>
    <t>Бюджет Івано-Франківської міської територіальної громади</t>
  </si>
  <si>
    <t>Бюджет Гвіздецької селищної територіальної громади</t>
  </si>
  <si>
    <t>Бюджет Єзупільської селищної територіальної громади</t>
  </si>
  <si>
    <t>Бюджет Пасічнянської сільської територіальної громади</t>
  </si>
  <si>
    <t>Бюджет Підгайчиківської сільської територіальної громади</t>
  </si>
  <si>
    <t>Бюджет Миронівської міської територіальної громади</t>
  </si>
  <si>
    <t>Бюджет Березанської міської територіальної громади</t>
  </si>
  <si>
    <t>Бюджет Бучанської міської територіальної громади</t>
  </si>
  <si>
    <t>Бюджет Ржищівської міської територіальної громади</t>
  </si>
  <si>
    <t>Бюджет Обухівської міської територіальної громади</t>
  </si>
  <si>
    <t>Бюджет Богуславської міської територіальної громади</t>
  </si>
  <si>
    <t>Бюджет Глевахівської селищної територіальної громади</t>
  </si>
  <si>
    <t>Бюджет Ташанської сільської територіальної громади</t>
  </si>
  <si>
    <t>Бюджет Томашівської сільської територіальної громади</t>
  </si>
  <si>
    <t>Бюджет Циблівської сільської територіальної громади</t>
  </si>
  <si>
    <t>Бюджет Зазимської сільської територіальної громади</t>
  </si>
  <si>
    <t>Бюджет Гребінківської селищної територіальної громади</t>
  </si>
  <si>
    <t>Бюджет Макарівської селищної територіальної громади</t>
  </si>
  <si>
    <t>Бюджет Маловільшанської сільської територіальної громади</t>
  </si>
  <si>
    <t>Бюджет Чабанівської селищної територіальної громади</t>
  </si>
  <si>
    <t>Бюджет Первозванівської сільської територіальної громади</t>
  </si>
  <si>
    <t>Бюджет Компаніївської селищної територіальної громади</t>
  </si>
  <si>
    <t>Бюджет Петрівської селищної територіальної громади</t>
  </si>
  <si>
    <t>Бюджет Глодоської сільської територіальної громади</t>
  </si>
  <si>
    <t>Бюджет Гурівської сільської територіальної громади</t>
  </si>
  <si>
    <t>Бюджет Злинської сільської територіальної громади</t>
  </si>
  <si>
    <t>Бюджет Надлацької сільської територіальної громади</t>
  </si>
  <si>
    <t>Бюджет Білокуракинської селищної територіальної громади</t>
  </si>
  <si>
    <t>Бюджет Новопсковської селищної територіальної громади</t>
  </si>
  <si>
    <t>Бюджет Шульгинської сільської територіальної громади</t>
  </si>
  <si>
    <t>Бюджет Марківської селищної територіальної громади</t>
  </si>
  <si>
    <t>Бюджет Коломийчиської сільської територіальної громади</t>
  </si>
  <si>
    <t>Бюджет Гніздичівської селищної територіальної громади</t>
  </si>
  <si>
    <t>Бюджет Шегинівської сільської територіальної громади</t>
  </si>
  <si>
    <t>Бюджет Мурованської сільської територіальної громади</t>
  </si>
  <si>
    <t>Бюджет Бориславської міської територіальної громади</t>
  </si>
  <si>
    <t>Бюджет Буської міської територіальної громади</t>
  </si>
  <si>
    <t>Бюджет Глинянської міської територіальної громади</t>
  </si>
  <si>
    <t>Бюджет Добромильської міської територіальної громади</t>
  </si>
  <si>
    <t>Бюджет Добротвірської селищної територіальної громади</t>
  </si>
  <si>
    <t>Бюджет Дрогобицької міської територіальної громади</t>
  </si>
  <si>
    <t>Бюджет Жидачівської міської територіальної громади</t>
  </si>
  <si>
    <t>Бюджет Жовківської міської територіальної громади</t>
  </si>
  <si>
    <t>Бюджет Журавненської селищної територіальної громади</t>
  </si>
  <si>
    <t>Бюджет Золочівської міської територіальної громади</t>
  </si>
  <si>
    <t>Бюджет Комарнівської міської територіальної громади</t>
  </si>
  <si>
    <t>Бюджет Красненської селищної територіальної громади</t>
  </si>
  <si>
    <t>Бюджет Оброшинської сільської територіальної громади</t>
  </si>
  <si>
    <t>Бюджет Поморянської селищної територіальної громади</t>
  </si>
  <si>
    <t>Бюджет Рава-Руської міської територіальної громади</t>
  </si>
  <si>
    <t>Бюджет Сокільницької сільської територіальної громади</t>
  </si>
  <si>
    <t>Бюджет Східницької селищної територіальної громади</t>
  </si>
  <si>
    <t>Бюджет Трускавецької міської територіальної громади</t>
  </si>
  <si>
    <t>Бюджет Веснянської сільської територіальної громади</t>
  </si>
  <si>
    <t>Бюджет Дорошівської сільської територіальної громади</t>
  </si>
  <si>
    <t>Бюджет Вознесенської міської територіальної громади</t>
  </si>
  <si>
    <t>Бюджет Березнегуватської селищної територіальної громади</t>
  </si>
  <si>
    <t>Бюджет Снігурівської міської територіальної громади</t>
  </si>
  <si>
    <t>Бюджет Вільнозапорізької сільської територіальної громади</t>
  </si>
  <si>
    <t>Бюджет Горохівської сільської територіальної громади</t>
  </si>
  <si>
    <t>Бюджет Мигіївської сільської територіальної громади</t>
  </si>
  <si>
    <t>Бюджет Новомар’ївської сільської територіальної громади</t>
  </si>
  <si>
    <t>Бюджет Софіївської сільської територіальної громади</t>
  </si>
  <si>
    <t>Бюджет Сухоєланецької сільської територіальної громади</t>
  </si>
  <si>
    <t>Бюджет Мішково-Погорілівської сільської територіальної громади</t>
  </si>
  <si>
    <t>Бюджет Балтської міської територіальної громади</t>
  </si>
  <si>
    <t>Бюджет Біляївської міської територіальної громади</t>
  </si>
  <si>
    <t>Бюджет Авангардівської селищної територіальної громади</t>
  </si>
  <si>
    <t>Бюджет Любашівської селищної територіальної громади</t>
  </si>
  <si>
    <t>Бюджет Визирської сільської територіальної громади</t>
  </si>
  <si>
    <t>Бюджет Великобуялицької сільської територіальної громади</t>
  </si>
  <si>
    <t>Бюджет Великоплосківської сільської територіальної громади</t>
  </si>
  <si>
    <t>Бюджет Зеленогірської селищної територіальної громади</t>
  </si>
  <si>
    <t>Бюджет Андрієво-Іванівської сільської територіальної громади</t>
  </si>
  <si>
    <t>Бюджет Новоборисівської сільської територіальної громади</t>
  </si>
  <si>
    <t>Бюджет Петровірівської сільської територіальної громади</t>
  </si>
  <si>
    <t>Бюджет Чогодарівської сільської територіальної громади</t>
  </si>
  <si>
    <t>Бюджет Решетилівської міської територіальної громади</t>
  </si>
  <si>
    <t>Бюджет Лохвицької міської територіальної громади</t>
  </si>
  <si>
    <t>Бюджет Новогалещинської селищної територіальної громади</t>
  </si>
  <si>
    <t>Бюджет Чорнухинської селищної територіальної громади</t>
  </si>
  <si>
    <t>Бюджет Гадяцької міської територіальної громади</t>
  </si>
  <si>
    <t>Бюджет Горішньоплавнівської міської територіальної громади</t>
  </si>
  <si>
    <t>Бюджет Новоселівської сільської територіальної громади</t>
  </si>
  <si>
    <t>Бюджет Великобудищанської сільської територіальної громади</t>
  </si>
  <si>
    <t>Бюджет Гоголівської селищної територіальної громади</t>
  </si>
  <si>
    <t>Бюджет Зіньківської міської територіальної громади</t>
  </si>
  <si>
    <t>Бюджет Новооржицької селищної територіальної громади</t>
  </si>
  <si>
    <t>Бюджет Ромоданівської селищної територіальної громади</t>
  </si>
  <si>
    <t>Бюджет Градизької селищної територіальної громади</t>
  </si>
  <si>
    <t>Бюджет Диканської селищної територіальної громади</t>
  </si>
  <si>
    <t>Бюджет Лютенської сільської територіальної громади</t>
  </si>
  <si>
    <t>Бюджет Млинівської селищної територіальної громади</t>
  </si>
  <si>
    <t>Бюджет Вараської міської територіальної громади</t>
  </si>
  <si>
    <t>Бюджет Острозької міської територіальної громади</t>
  </si>
  <si>
    <t>Бюджет Степанської селищної територіальної громади</t>
  </si>
  <si>
    <t>Бюджет Малинської сільської територіальної громади</t>
  </si>
  <si>
    <t>Бюджет Антонівської сільської територіальної громади</t>
  </si>
  <si>
    <t>Бюджет Великоомелянської сільської територіальної громади</t>
  </si>
  <si>
    <t>Бюджет Вирівської сільської територіальної громади</t>
  </si>
  <si>
    <t>Бюджет Головинської сільської територіальної громади</t>
  </si>
  <si>
    <t>Бюджет Каноницької сільської територіальної громади</t>
  </si>
  <si>
    <t>Бюджет Полицької сільської територіальної громади</t>
  </si>
  <si>
    <t>Бюджет Рафалівської селищної територіальної громади</t>
  </si>
  <si>
    <t>Бюджет Семидубської сільської територіальної громади</t>
  </si>
  <si>
    <t>Бюджет Краснопільської селищної територіальної громади</t>
  </si>
  <si>
    <t>Бюджет Шосткинської міської територіальної громади</t>
  </si>
  <si>
    <t>Бюджет Сумської міської територіальної громади</t>
  </si>
  <si>
    <t>Бюджет Липоводолинської селищної територіальної громади</t>
  </si>
  <si>
    <t>Бюджет Річківської сільської територіальної громади</t>
  </si>
  <si>
    <t>Бюджет Конотопської міської територіальної громади</t>
  </si>
  <si>
    <t>Бюджет Білопільської міської територіальної громади</t>
  </si>
  <si>
    <t>Бюджет Синівської сільської територіальної громади</t>
  </si>
  <si>
    <t>Бюджет Охтирської міської територіальної громади</t>
  </si>
  <si>
    <t>Бюджет Путивльської міської територіальної громади</t>
  </si>
  <si>
    <t>Бюджет Байковецької сільської територіальної громади</t>
  </si>
  <si>
    <t>Бюджет Вишнівецької селищної територіальної громади</t>
  </si>
  <si>
    <t>Бюджет Трибухівської сільської територіальної громади</t>
  </si>
  <si>
    <t>Бюджет Саранчуківської сільської територіальної громади</t>
  </si>
  <si>
    <t>Бюджет Товстенської селищної територіальної громади</t>
  </si>
  <si>
    <t>Бюджет Бережанської міської територіальної громади</t>
  </si>
  <si>
    <t>Бюджет Тернопільської міської територіальної громади</t>
  </si>
  <si>
    <t>Бюджет Великобірківської селищної територіальної громади</t>
  </si>
  <si>
    <t>Бюджет Нараївської сільської територіальної громади</t>
  </si>
  <si>
    <t>Бюджет Чортківської міської територіальної громади</t>
  </si>
  <si>
    <t>Бюджет Зачепилівської селищної територіальної громади</t>
  </si>
  <si>
    <t>Бюджет Пісочинської селищної територіальної громади</t>
  </si>
  <si>
    <t>Бюджет Лозівської міської територіальної громади</t>
  </si>
  <si>
    <t>Бюджет Ізюмської міської територіальної громади</t>
  </si>
  <si>
    <t>Бюджет Олексіївської сільської територіальної громади</t>
  </si>
  <si>
    <t>Бюджет Донецької селищної територіальної громади</t>
  </si>
  <si>
    <t>Бюджет Кіндрашівської сільської територіальної громади</t>
  </si>
  <si>
    <t>Бюджет Курилівської сільської територіальної громади</t>
  </si>
  <si>
    <t>Бюджет Асканії-Нової селищної територіальної громади</t>
  </si>
  <si>
    <t>Бюджет Каланчацької селищної територіальної громади</t>
  </si>
  <si>
    <t>Бюджет Чаплинської селищної територіальної громади</t>
  </si>
  <si>
    <t>Бюджет Новокаховської міської територіальної громади</t>
  </si>
  <si>
    <t>Бюджет Голопристанської міської територіальної громади</t>
  </si>
  <si>
    <t>Бюджет Милівської сільської територіальної громади</t>
  </si>
  <si>
    <t>Бюджет Розсошанської сільської територіальної громади</t>
  </si>
  <si>
    <t>Бюджет Красилівської міської територіальної громади</t>
  </si>
  <si>
    <t>Бюджет Улашанівської сільської територіальної громади</t>
  </si>
  <si>
    <t>Бюджет Славутської міської територіальної громади</t>
  </si>
  <si>
    <t>Бюджет Нетішинської міської територіальної громади</t>
  </si>
  <si>
    <t>Бюджет Плужненської сільської територіальної громади</t>
  </si>
  <si>
    <t>Бюджет Заслучненської сільської територіальної громади</t>
  </si>
  <si>
    <t>Бюджет Старокостянтинівської міської територіальної громади</t>
  </si>
  <si>
    <t>Бюджет Ротмістрівської сільської територіальної громади</t>
  </si>
  <si>
    <t>Бюджет Шполянської міської територіальної громади</t>
  </si>
  <si>
    <t>Бюджет Паланської сільської територіальної громади</t>
  </si>
  <si>
    <t>Бюджет Лип’янської сільської територіальної громади</t>
  </si>
  <si>
    <t>Бюджет Канівської міської територіальної громади</t>
  </si>
  <si>
    <t>Бюджет Драбівської селищної територіальної громади</t>
  </si>
  <si>
    <t>Бюджет Баштечківської сільської територіальної громади</t>
  </si>
  <si>
    <t>Бюджет Виноградської сільської територіальної громади</t>
  </si>
  <si>
    <t>Бюджет Глибоцької селищної територіальної громади</t>
  </si>
  <si>
    <t>Бюджет Новодністровської міської територіальної громади</t>
  </si>
  <si>
    <t>Бюджет Ванчиковецької сільської територіальної громади</t>
  </si>
  <si>
    <t>Бюджет Карапчівської сільської територіальної громади</t>
  </si>
  <si>
    <t>Бюджет Сучевенської сільської територіальної громади</t>
  </si>
  <si>
    <t>Бюджет Кадубовецької сільської територіальної громади</t>
  </si>
  <si>
    <t>Бюджет Вертіївської сільської територіальної громади</t>
  </si>
  <si>
    <t>Бюджет Деснянської селищної територіальної громади</t>
  </si>
  <si>
    <t>Бюджет Корюківської міської територіальної громади</t>
  </si>
  <si>
    <t>Бюджет Гончарівської селищної територіальної громади</t>
  </si>
  <si>
    <t>Бюджет Михайло-Коцюбинської селищної територіальної громади</t>
  </si>
  <si>
    <t>Бюджет Любецької селищної територіальної громади</t>
  </si>
  <si>
    <t>Бюджет Семенівської міської територіальної громади</t>
  </si>
  <si>
    <t>Бюджет Городнянської міської територіальної громади</t>
  </si>
  <si>
    <t>Бюджет Ніжинської міської територіальної громади</t>
  </si>
  <si>
    <t>Бюджет Новгород-Сіверської міської територіальної громади</t>
  </si>
  <si>
    <t>Бюджет Борзнянської міської територіальної громади</t>
  </si>
  <si>
    <t>Бюджет Новобілоуської сільської територіальної громади</t>
  </si>
  <si>
    <t>Бюджет Киїнської сільської територіальної громади</t>
  </si>
  <si>
    <t>Бюджет Добрянської селищної територіальної громади</t>
  </si>
  <si>
    <t>Бюджет Киселівської сільської територіальної громади</t>
  </si>
  <si>
    <t>Бюджет Понорницької селищної територіальної громади</t>
  </si>
  <si>
    <t>Бюджет Сухополов’янської сільської територіальної громади</t>
  </si>
  <si>
    <t>Бюджет Талалаївської сільської територіальної громади</t>
  </si>
  <si>
    <t>(тис. грн)</t>
  </si>
  <si>
    <t>Міжбюджетні трансферти 
(освітня субвенція, базова та реверсна дотації) на 2022 рік</t>
  </si>
  <si>
    <t>«Про Державний бюджет України на 2022 рік»</t>
  </si>
  <si>
    <t>Бюджет Добросинсько-Магерівської сільської територіальної громади</t>
  </si>
  <si>
    <t>Реалізація інвестиційного проекту з постачання питної води в Луганській області</t>
  </si>
  <si>
    <t>0620</t>
  </si>
  <si>
    <t>3901650</t>
  </si>
  <si>
    <t>Реалізація проекту  з постачання питної води у м. Маріуполі</t>
  </si>
  <si>
    <t>3901630</t>
  </si>
  <si>
    <t>Повернення кредитів, наданих із спеціального фонду державного бюджету внутрішньо переміщеним особам на придбання житла</t>
  </si>
  <si>
    <t>1060</t>
  </si>
  <si>
    <t>3901620</t>
  </si>
  <si>
    <t>Надання пільгових іпотечних кредитів внутрішньо переміщеним особам</t>
  </si>
  <si>
    <t>3901610</t>
  </si>
  <si>
    <t/>
  </si>
  <si>
    <t>Апарат Міністерства з питань  реінтеграції тимчасово окупованих територій України</t>
  </si>
  <si>
    <t>3901000</t>
  </si>
  <si>
    <t>Міністерство з питань  реінтеграції тимчасово окупованих територій України</t>
  </si>
  <si>
    <t>3900000</t>
  </si>
  <si>
    <t>Повернення бюджетних коштів, наданих на поворотній основі на виконання окремих заходів</t>
  </si>
  <si>
    <t>0470</t>
  </si>
  <si>
    <t>3511660</t>
  </si>
  <si>
    <t>Повернення позик, наданих для фінансування проектів розвитку за рахунок коштів, залучених державою</t>
  </si>
  <si>
    <t>0490</t>
  </si>
  <si>
    <t>3511630</t>
  </si>
  <si>
    <t>Фінансування проектів розвитку за рахунок коштів, залучених державою</t>
  </si>
  <si>
    <t>3511620</t>
  </si>
  <si>
    <t>Подовження третьої лінії метрополітену у м. Харкові</t>
  </si>
  <si>
    <t>3511610</t>
  </si>
  <si>
    <t>Виконання державою гарантійних зобов'язань за позичальників, що отримали кредити під державні гарантії</t>
  </si>
  <si>
    <t>3511600</t>
  </si>
  <si>
    <t>Повернення безвідсоткових бюджетних позик, наданих у 2004 році підприємствам державної форми власності паливно-енергетичного комплексу та у 2005 році підприємствам та організаціям вугільної промисловості на погашення заборгованості із заробітної плати працівникам</t>
  </si>
  <si>
    <t>0431</t>
  </si>
  <si>
    <t>3511560</t>
  </si>
  <si>
    <t>Міністерство фінансів України (загальнодержавні видатки та кредитування)</t>
  </si>
  <si>
    <t>3511000</t>
  </si>
  <si>
    <t>Повернення безвідсоткових бюджетних позичок, наданих підприємствам державної форми власності на погашення заборгованості із заробітної плати</t>
  </si>
  <si>
    <t>3510000</t>
  </si>
  <si>
    <t>Розвиток автомагістралей та реформа дорожнього сектору</t>
  </si>
  <si>
    <t>0456</t>
  </si>
  <si>
    <t>3111600</t>
  </si>
  <si>
    <t>Апарат Державного агентства автомобільних доріг України</t>
  </si>
  <si>
    <t>3111000</t>
  </si>
  <si>
    <t>Будівництво ПЛ 750 кВ Рівненська АЕС - Київська</t>
  </si>
  <si>
    <t>Державне агентство автомобільних доріг України</t>
  </si>
  <si>
    <t>3110000</t>
  </si>
  <si>
    <t>Будівництво повітряної лінії 750 кВ Запорізька - Каховська</t>
  </si>
  <si>
    <t>Безпека руху в містах України</t>
  </si>
  <si>
    <t>3101630</t>
  </si>
  <si>
    <t>Підвищення надійності постачання електроенергії в Україні</t>
  </si>
  <si>
    <t>Модернізація української залізниці</t>
  </si>
  <si>
    <t>3101620</t>
  </si>
  <si>
    <t>Реконструкція трансформаторних підстанцій східної частини України</t>
  </si>
  <si>
    <t>Розвиток міського пасажирського транспорту в містах України</t>
  </si>
  <si>
    <t>3101610</t>
  </si>
  <si>
    <t>Підвищення ефективності передачі електроенергії (модернізація підстанцій)</t>
  </si>
  <si>
    <t>Апарат Міністерства інфраструктури України</t>
  </si>
  <si>
    <t>3101000</t>
  </si>
  <si>
    <t>Апарат Міністерства фінансів України</t>
  </si>
  <si>
    <t>Міністерство інфраструктури України</t>
  </si>
  <si>
    <t>3100000</t>
  </si>
  <si>
    <t>Надання кредитів фермерським господарствам</t>
  </si>
  <si>
    <t>0421</t>
  </si>
  <si>
    <t>2801460</t>
  </si>
  <si>
    <t>Повернення кредитів, наданих з державного бюджету фермерським господарствам</t>
  </si>
  <si>
    <t>2801400</t>
  </si>
  <si>
    <t>Апарат Міністерства аграрної політики та продовольства України</t>
  </si>
  <si>
    <t>2801000</t>
  </si>
  <si>
    <t>Міністерство аграрної політики та продовольства України</t>
  </si>
  <si>
    <t>2800000</t>
  </si>
  <si>
    <t>Розвиток міського водопостачання</t>
  </si>
  <si>
    <t>2751670</t>
  </si>
  <si>
    <t>Енергоефективність громадських будівель в Україні</t>
  </si>
  <si>
    <t>0640</t>
  </si>
  <si>
    <t>2751660</t>
  </si>
  <si>
    <t xml:space="preserve">Програма розвитку муніципальної інфраструктури </t>
  </si>
  <si>
    <t>2751640</t>
  </si>
  <si>
    <t>Розвиток міської інфраструктури і заходи в секторі централізованого теплопостачання України, розвиток системи водопостачання та водовідведення в м. Миколаєві, реконструкція та розвиток системи комунального водного господарства м. Чернівці</t>
  </si>
  <si>
    <t>2751600</t>
  </si>
  <si>
    <t>Повернення кредитів, наданих у 2012 році з державного бюджету України на реалізацію бюджетної програми "Пільгове кредитування юридичних осіб, в тому числі ОСББ, для проведення реконструкції, капітальних та поточних ремонтів об'єктів житлово-комунального господарства"</t>
  </si>
  <si>
    <t>2751540</t>
  </si>
  <si>
    <t>Надання пільгового довгострокового державного кредиту внутрішньо переміщеним особам, учасникам проведення антитерористичної операції (АТО) та/або учасникам проведення операції Об'єднаних сил (ООС) на придбання житла</t>
  </si>
  <si>
    <t>2751490</t>
  </si>
  <si>
    <t>Повернення кредитів, наданих з державного бюджету внутрішньо переміщеним особам, учасникам проведення антитерористичної операції (АТО) та/або учасникам проведення операції Об'єднаних сил (ООС) на придбання житла</t>
  </si>
  <si>
    <t>2751480</t>
  </si>
  <si>
    <t>житлово-комунального господарства"</t>
  </si>
  <si>
    <t xml:space="preserve">Повернення кредитів, наданих у 2012 році з державного бюджету України на реалізацію бюджетної програми "Пільгове кредитування юридичних осіб, в тому числі ОСББ, для проведення реконструкції, капітальних та поточних ремонтів об'єктів </t>
  </si>
  <si>
    <t>Повернення кредитів, наданих з державного бюджету індивідуальним сільським забудовникам на будівництво (реконструкцію) та придбання житла</t>
  </si>
  <si>
    <t>2751440</t>
  </si>
  <si>
    <t>Державне пільгове кредитування індивідуальних сільських забудовників на будівництво (реконструкцію) та придбання житла</t>
  </si>
  <si>
    <t>2751430</t>
  </si>
  <si>
    <t>Повернення кредитів, наданих з державного бюджету молодим сім'ям та одиноким молодим громадянам на будівництво (реконструкцію) та придбання житла, і пеня</t>
  </si>
  <si>
    <t>2751360</t>
  </si>
  <si>
    <t>Апарат Міністерства розвитку громад та територій України</t>
  </si>
  <si>
    <t>2751000</t>
  </si>
  <si>
    <t>Міністерство розвитку громад та територій України</t>
  </si>
  <si>
    <t>2750000</t>
  </si>
  <si>
    <t>0433</t>
  </si>
  <si>
    <t>2401690</t>
  </si>
  <si>
    <t>2401680</t>
  </si>
  <si>
    <t>2401670</t>
  </si>
  <si>
    <t xml:space="preserve">Реконструкція гідроелектростанцій ПАТ "Укргідроенерго" </t>
  </si>
  <si>
    <t>2401650</t>
  </si>
  <si>
    <t>Повернення коштів, наданих публічному акціонерному товариству «Укргідроенерго» на поворотній основі для реалізації проектів соціально-економічного розвитку</t>
  </si>
  <si>
    <t>2401640</t>
  </si>
  <si>
    <t>Апарат Міністерства енергетики України</t>
  </si>
  <si>
    <t xml:space="preserve">Реконструкція гідроелектростанцій ПрАТ "Укргідроенерго" </t>
  </si>
  <si>
    <t>2401610</t>
  </si>
  <si>
    <t>Повернення коштів, наданих приватному акціонерному товариству «Укргідроенерго» на поворотній основі для реалізації проектів соціально-економічного розвитку</t>
  </si>
  <si>
    <t>2401460</t>
  </si>
  <si>
    <t>працівників, і пеня</t>
  </si>
  <si>
    <t xml:space="preserve">Повернення коштів, наданих з державного бюджету для кредитування окремих категорій громадян, які відповідно до чинного законодавства мають право на отримання таких кредитів на будівництво (придбання) житла, та науково-педагогічних і педагогічних </t>
  </si>
  <si>
    <t>2401000</t>
  </si>
  <si>
    <t>Надання кредитів на будівництво (реконструкцію) і придбання  житла для наукових, науково-педагогічних та педагогічних працівників</t>
  </si>
  <si>
    <t>Міністерство енергетики України</t>
  </si>
  <si>
    <t>2400000</t>
  </si>
  <si>
    <t>Надання пільгових довгострокових кредитів для здобуття вищої освіти</t>
  </si>
  <si>
    <t>Повернення коштів, наданих з державного бюджету для кредитування окремих категорій громадян, які відповідно до законодавства мають право на отримання таких кредитів на будівництво (придбання) житла, та науково-педагогічних і педагогічних працівників, а також на будівництво (реконструкцію) і придбання житла для наукових, науково-педагогічних та педагогічних працівників, і пеня</t>
  </si>
  <si>
    <t>2201480</t>
  </si>
  <si>
    <t>Апарат Міністерства освіти і науки України</t>
  </si>
  <si>
    <t>2201460</t>
  </si>
  <si>
    <t>Надання пільгових довгострокових кредитів для здобуття фахової передвищої та вищої освіти</t>
  </si>
  <si>
    <t>0990</t>
  </si>
  <si>
    <t>2201210</t>
  </si>
  <si>
    <t>альтернативних джерел палива</t>
  </si>
  <si>
    <t xml:space="preserve">Повернення кредитів, наданих у 2007 році з Державного бюджету України на реалізацію інноваційних та інвестиційних проектів у галузях економіки, у першу чергу з впровадження передових енергозберігаючих технологій і технологій з виробництва </t>
  </si>
  <si>
    <t>2201000</t>
  </si>
  <si>
    <t>Міністерство освіти і науки України</t>
  </si>
  <si>
    <t>2200000</t>
  </si>
  <si>
    <t>Повернення кредитів, наданих у 2007 році з Державного бюджету України на реалізацію інноваційних та інвестиційних проектів у галузях економіки, у першу чергу з впровадження передових енергозберігаючих технологій і технологій з виробництва альтернативних джерел палива</t>
  </si>
  <si>
    <t>1201490</t>
  </si>
  <si>
    <t>реалізацією сільськогосподарським підприємствам на умовах фінансового лізингу</t>
  </si>
  <si>
    <t xml:space="preserve">Повернення коштів, наданих для фінансової підтримки заходів в агропромисловому комплексі на умовах фінансового лізингу, а також закупівлі племінних нетелів та корів, вітчизняної техніки і обладнання для агропромислового комплексу, з наступною їх </t>
  </si>
  <si>
    <t>Повернення коштів, наданих для фінансової підтримки заходів в агропромисловому комплексі на умовах фінансового лізингу, а також закупівлі племінних нетелів та корів, вітчизняної техніки і обладнання для агропромислового комплексу, з наступною їх реалізацією сільськогосподарським підприємствам на умовах фінансового лізингу</t>
  </si>
  <si>
    <t>1201180</t>
  </si>
  <si>
    <t>Повернення бюджетних позичок, наданих на закупівлю сільськогосподарської продукції за державним замовленням (контрактом) 1994-1997 років</t>
  </si>
  <si>
    <t>1201170</t>
  </si>
  <si>
    <t>Повернення коштів, наданих на формування Аграрним фондом державного інтервенційного фонду, а також для закупівлі матеріально-технічних ресурсів для потреб сільськогосподарських товаровиробників</t>
  </si>
  <si>
    <t>1201160</t>
  </si>
  <si>
    <t>Апарат Міністерства розвитку економіки, торгівлі та сільського господарства України</t>
  </si>
  <si>
    <t>Апарат Міністерства економіки України</t>
  </si>
  <si>
    <t>1201000</t>
  </si>
  <si>
    <t>Міністерство економіки України</t>
  </si>
  <si>
    <t>1200000</t>
  </si>
  <si>
    <t xml:space="preserve">Всього: </t>
  </si>
  <si>
    <t>Разом</t>
  </si>
  <si>
    <t>Спеціальний фонд</t>
  </si>
  <si>
    <t>Загальний фонд</t>
  </si>
  <si>
    <t>Кредитування-всього</t>
  </si>
  <si>
    <t>Повернення кредитів</t>
  </si>
  <si>
    <t>Надання кредитів</t>
  </si>
  <si>
    <t>Найменування
згідно з відомчою і програмною класифікаціями видатків та кредитування державного бюджету</t>
  </si>
  <si>
    <t>Код функціональної класифікації видатків та кредитування бюджету</t>
  </si>
  <si>
    <t>Код програмної класифікації видатків та кредитування державного бюджету</t>
  </si>
  <si>
    <t xml:space="preserve">Додаток № 4
до Закону України
«Про Державний бюджет України на 2022 рік»
</t>
  </si>
  <si>
    <t>Керівництво та управління у сфері регуляторної політики та ліцензування</t>
  </si>
  <si>
    <t>0411</t>
  </si>
  <si>
    <t>8681010</t>
  </si>
  <si>
    <t xml:space="preserve">Апарат Державної регуляторної служби України </t>
  </si>
  <si>
    <t>8681000</t>
  </si>
  <si>
    <t>Державна регуляторна служба України</t>
  </si>
  <si>
    <t>8680000</t>
  </si>
  <si>
    <t>Здійснення виконавчої влади у Чернігівській області</t>
  </si>
  <si>
    <t>0111</t>
  </si>
  <si>
    <t>7951010</t>
  </si>
  <si>
    <t>Апарат Чернігівської обласної державної адміністрації</t>
  </si>
  <si>
    <t>7951000</t>
  </si>
  <si>
    <t>Чернігівська обласна державна адміністрація</t>
  </si>
  <si>
    <t>7950000</t>
  </si>
  <si>
    <t>Здійснення виконавчої влади у Чернівецькій області</t>
  </si>
  <si>
    <t>7941010</t>
  </si>
  <si>
    <t>Апарат Чернівецької обласної державної адміністрації</t>
  </si>
  <si>
    <t>7941000</t>
  </si>
  <si>
    <t>Чернівецька обласна державна адміністрація</t>
  </si>
  <si>
    <t>7940000</t>
  </si>
  <si>
    <t>Здійснення виконавчої влади у Черкаській області</t>
  </si>
  <si>
    <t>7931010</t>
  </si>
  <si>
    <t>Апарат Черкаської обласної державної адміністрації</t>
  </si>
  <si>
    <t>7931000</t>
  </si>
  <si>
    <t>Черкаська обласна державна адміністрація</t>
  </si>
  <si>
    <t>7930000</t>
  </si>
  <si>
    <t>Здійснення виконавчої влади у Хмельницькій області</t>
  </si>
  <si>
    <t>7921010</t>
  </si>
  <si>
    <t>Апарат Хмельницької обласної державної адміністрації</t>
  </si>
  <si>
    <t>7921000</t>
  </si>
  <si>
    <t>Хмельницька обласна державна адміністрація</t>
  </si>
  <si>
    <t>7920000</t>
  </si>
  <si>
    <t>Здійснення виконавчої влади у Херсонській області</t>
  </si>
  <si>
    <t>7911010</t>
  </si>
  <si>
    <t>Апарат Херсонської обласної державної адміністрації</t>
  </si>
  <si>
    <t>7911000</t>
  </si>
  <si>
    <t>Херсонська обласна державна адміністрація</t>
  </si>
  <si>
    <t>7910000</t>
  </si>
  <si>
    <t>Здійснення виконавчої влади у Харківській області</t>
  </si>
  <si>
    <t>7901010</t>
  </si>
  <si>
    <t>Апарат Харківської обласної державної адміністрації</t>
  </si>
  <si>
    <t>7901000</t>
  </si>
  <si>
    <t>Харківська обласна державна адміністрація</t>
  </si>
  <si>
    <t>7900000</t>
  </si>
  <si>
    <t>Здійснення виконавчої влади у Тернопільській області</t>
  </si>
  <si>
    <t>7891010</t>
  </si>
  <si>
    <t>Апарат Тернопільської обласної державної адміністрації</t>
  </si>
  <si>
    <t>7891000</t>
  </si>
  <si>
    <t>Тернопільська обласна державна адміністрація</t>
  </si>
  <si>
    <t>7890000</t>
  </si>
  <si>
    <t>Здійснення виконавчої влади у Сумській області</t>
  </si>
  <si>
    <t>7881010</t>
  </si>
  <si>
    <t>Апарат Сумської обласної державної адміністрації</t>
  </si>
  <si>
    <t>7881000</t>
  </si>
  <si>
    <t>Сумська обласна державна адміністрація</t>
  </si>
  <si>
    <t>7880000</t>
  </si>
  <si>
    <t>Здійснення виконавчої влади у Рівненській області</t>
  </si>
  <si>
    <t>7871010</t>
  </si>
  <si>
    <t>Апарат Рівненської обласної державної адміністрації</t>
  </si>
  <si>
    <t>7871000</t>
  </si>
  <si>
    <t>Рівненська обласна державна адміністрація</t>
  </si>
  <si>
    <t>7870000</t>
  </si>
  <si>
    <t>Здійснення виконавчої влади у Полтавській області</t>
  </si>
  <si>
    <t>7861010</t>
  </si>
  <si>
    <t>Апарат Полтавської обласної державної адміністрації</t>
  </si>
  <si>
    <t>7861000</t>
  </si>
  <si>
    <t>Полтавська обласна державна адміністрація</t>
  </si>
  <si>
    <t>7860000</t>
  </si>
  <si>
    <t>Здійснення виконавчої влади в Одеській області</t>
  </si>
  <si>
    <t>7851010</t>
  </si>
  <si>
    <t>Апарат Одеської обласної державної адміністрації</t>
  </si>
  <si>
    <t>7851000</t>
  </si>
  <si>
    <t>Одеська обласна державна адміністрація</t>
  </si>
  <si>
    <t>7850000</t>
  </si>
  <si>
    <t>Здійснення виконавчої влади у Миколаївській області</t>
  </si>
  <si>
    <t>7841010</t>
  </si>
  <si>
    <t>Апарат Миколаївської обласної державної адміністрації</t>
  </si>
  <si>
    <t>7841000</t>
  </si>
  <si>
    <t>Миколаївська обласна державна адміністрація</t>
  </si>
  <si>
    <t>7840000</t>
  </si>
  <si>
    <t>Здійснення виконавчої влади у Львівській області</t>
  </si>
  <si>
    <t>7831010</t>
  </si>
  <si>
    <t>Апарат Львівської обласної державної адміністрації</t>
  </si>
  <si>
    <t>7831000</t>
  </si>
  <si>
    <t>Львівська обласна державна адміністрація</t>
  </si>
  <si>
    <t>7830000</t>
  </si>
  <si>
    <t>Здійснення виконавчої влади у Луганській області</t>
  </si>
  <si>
    <t>7821010</t>
  </si>
  <si>
    <t>Апарат Луганської обласної державної адміністрації</t>
  </si>
  <si>
    <t>7821000</t>
  </si>
  <si>
    <t>Луганська обласна державна адміністрація</t>
  </si>
  <si>
    <t>7820000</t>
  </si>
  <si>
    <t>Здійснення виконавчої влади у Кіровоградській області</t>
  </si>
  <si>
    <t>7811010</t>
  </si>
  <si>
    <t>Апарат Кіровоградської обласної державної адміністрації</t>
  </si>
  <si>
    <t>7811000</t>
  </si>
  <si>
    <t>Кіровоградська обласна державна адміністрація</t>
  </si>
  <si>
    <t>7810000</t>
  </si>
  <si>
    <t>Здійснення виконавчої влади у Київській області</t>
  </si>
  <si>
    <t>7801010</t>
  </si>
  <si>
    <t>Апарат Київської обласної державної адміністрації</t>
  </si>
  <si>
    <t>7801000</t>
  </si>
  <si>
    <t>Київська обласна державна адміністрація</t>
  </si>
  <si>
    <t>7800000</t>
  </si>
  <si>
    <t>Здійснення виконавчої влади в Івано-Франківській області</t>
  </si>
  <si>
    <t>7791010</t>
  </si>
  <si>
    <t>Апарат Івано-Франківської обласної державної адміністрації</t>
  </si>
  <si>
    <t>7791000</t>
  </si>
  <si>
    <t>Івано-Франківська обласна державна адміністрація</t>
  </si>
  <si>
    <t>7790000</t>
  </si>
  <si>
    <t>Здійснення виконавчої влади у Запорізькій області</t>
  </si>
  <si>
    <t>7781010</t>
  </si>
  <si>
    <t>Апарат Запорізької обласної державної адміністрації</t>
  </si>
  <si>
    <t>7781000</t>
  </si>
  <si>
    <t>Запорізька обласна державна адміністрація</t>
  </si>
  <si>
    <t>7780000</t>
  </si>
  <si>
    <t>Здійснення виконавчої влади у Закарпатській області</t>
  </si>
  <si>
    <t>7771010</t>
  </si>
  <si>
    <t>Апарат Закарпатської обласної державної адміністрації</t>
  </si>
  <si>
    <t>7771000</t>
  </si>
  <si>
    <t>Закарпатська обласна державна адміністрація</t>
  </si>
  <si>
    <t>7770000</t>
  </si>
  <si>
    <t>Здійснення виконавчої влади у Житомирській області</t>
  </si>
  <si>
    <t>7761010</t>
  </si>
  <si>
    <t>Апарат Житомирської обласної державної адміністрації</t>
  </si>
  <si>
    <t>7761000</t>
  </si>
  <si>
    <t>Житомирська обласна державна адміністрація</t>
  </si>
  <si>
    <t>7760000</t>
  </si>
  <si>
    <t>Здійснення виконавчої влади у Донецькій області</t>
  </si>
  <si>
    <t>7751010</t>
  </si>
  <si>
    <t>Апарат Донецької обласної державної адміністрації</t>
  </si>
  <si>
    <t>7751000</t>
  </si>
  <si>
    <t>Донецька обласна державна адміністрація</t>
  </si>
  <si>
    <t>7750000</t>
  </si>
  <si>
    <t>Здійснення виконавчої влади у Дніпропетровській області</t>
  </si>
  <si>
    <t>7741010</t>
  </si>
  <si>
    <t>Апарат Дніпропетровської обласної державної адміністрації</t>
  </si>
  <si>
    <t>7741000</t>
  </si>
  <si>
    <t>Дніпропетровська обласна державна адміністрація</t>
  </si>
  <si>
    <t>7740000</t>
  </si>
  <si>
    <t>Здійснення виконавчої влади у Волинській області</t>
  </si>
  <si>
    <t>7731010</t>
  </si>
  <si>
    <t>Апарат Волинської обласної державної адміністрації</t>
  </si>
  <si>
    <t>7731000</t>
  </si>
  <si>
    <t>Волинська обласна державна адміністрація</t>
  </si>
  <si>
    <t>7730000</t>
  </si>
  <si>
    <t>Здійснення виконавчої влади у Вінницькій області</t>
  </si>
  <si>
    <t>7721010</t>
  </si>
  <si>
    <t>Апарат Вінницької обласної державної адміністрації</t>
  </si>
  <si>
    <t>7721000</t>
  </si>
  <si>
    <t>Вінницька обласна державна адміністрація</t>
  </si>
  <si>
    <t>7720000</t>
  </si>
  <si>
    <t>Субвенція з державного бюджету місцевим бюджетам на проведення виборів депутатів місцевих рад та сільських, селищних, міських голів</t>
  </si>
  <si>
    <t>0180</t>
  </si>
  <si>
    <t>6741020</t>
  </si>
  <si>
    <t xml:space="preserve">Центральна виборча комісія (загальнодержавні видатки та кредитування) </t>
  </si>
  <si>
    <t>6741000</t>
  </si>
  <si>
    <t>Центральна виборча комісія (загальнодержавні видатки та кредитування)</t>
  </si>
  <si>
    <t>6740000</t>
  </si>
  <si>
    <t>Функціонування Державного реєстру виборців</t>
  </si>
  <si>
    <t>0160</t>
  </si>
  <si>
    <t>6731050</t>
  </si>
  <si>
    <t xml:space="preserve">Проведення виборів народних депутатів України </t>
  </si>
  <si>
    <t>6731020</t>
  </si>
  <si>
    <t>Керівництво та управління у сфері проведення виборів та референдумів</t>
  </si>
  <si>
    <t>6731010</t>
  </si>
  <si>
    <t>Апарат Центральної виборчої комісії</t>
  </si>
  <si>
    <t>6731000</t>
  </si>
  <si>
    <t>Центральна виборча комісія</t>
  </si>
  <si>
    <t>6730000</t>
  </si>
  <si>
    <t>Доставка спеціальної службової кореспонденції органам державної влади</t>
  </si>
  <si>
    <t>0380</t>
  </si>
  <si>
    <t>6642020</t>
  </si>
  <si>
    <t>Доставка дипломатичної кореспонденції за кордон і в Україну</t>
  </si>
  <si>
    <t>0113</t>
  </si>
  <si>
    <t>6642010</t>
  </si>
  <si>
    <t>Головне управління урядового фельд’єгерського зв’язку Державної служби спеціального зв'язку та захисту інформації України</t>
  </si>
  <si>
    <t>6642000</t>
  </si>
  <si>
    <t>Будівництво (придбання) житла для військовослужбовців Державної служби спеціального зв'язку та захисту інформації України</t>
  </si>
  <si>
    <t>6641060</t>
  </si>
  <si>
    <t>Підготовка, перепідготовка та підвищення кваліфікації кадрів у сфері зв'язку закладами вищої освіти</t>
  </si>
  <si>
    <t>0942</t>
  </si>
  <si>
    <t>6641050</t>
  </si>
  <si>
    <t>Розвиток і модернізація державної системи спеціального зв'язку та захисту інформації</t>
  </si>
  <si>
    <t>0350</t>
  </si>
  <si>
    <t>6641020</t>
  </si>
  <si>
    <t>Забезпечення функціонування державної системи спеціального зв'язку та захисту інформації</t>
  </si>
  <si>
    <t>6641010</t>
  </si>
  <si>
    <t>Адміністрація Державної служби спеціального зв'язку та захисту інформації України</t>
  </si>
  <si>
    <t>6641000</t>
  </si>
  <si>
    <t>6640000</t>
  </si>
  <si>
    <t xml:space="preserve">Будівництво (придбання) житла для співробітників Служби зовнішньої розвідки України </t>
  </si>
  <si>
    <t>6621030</t>
  </si>
  <si>
    <t xml:space="preserve">Забезпечення розвідувальної діяльності у сфері безпеки держави, спеціального захисту державних представництв за кордоном та діяльності підрозділів системи Служби зовнішньої розвідки України  </t>
  </si>
  <si>
    <t>6621010</t>
  </si>
  <si>
    <t>Служба зовнішньої розвідки України</t>
  </si>
  <si>
    <t>6621000</t>
  </si>
  <si>
    <t>6620000</t>
  </si>
  <si>
    <t>Заходи, пов'язані з проведенням приватизації державного майна</t>
  </si>
  <si>
    <t>6611020</t>
  </si>
  <si>
    <t>Керівництво та управління у сфері державного майна</t>
  </si>
  <si>
    <t>6611010</t>
  </si>
  <si>
    <t>Апарат Фонду державного майна України</t>
  </si>
  <si>
    <t>6611000</t>
  </si>
  <si>
    <t>Фонд державного майна України</t>
  </si>
  <si>
    <t>6610000</t>
  </si>
  <si>
    <t>Будівництво (придбання) житла для військовослужбовців Управління державної охорони України</t>
  </si>
  <si>
    <t>6601030</t>
  </si>
  <si>
    <t>Державна охорона органів державної влади та посадових осіб</t>
  </si>
  <si>
    <t>6601020</t>
  </si>
  <si>
    <t>Управління державної охорони України</t>
  </si>
  <si>
    <t>6601000</t>
  </si>
  <si>
    <t>6600000</t>
  </si>
  <si>
    <t>Збереження природно-заповідного фонду в біосферному заповіднику "Асканія-Нова"</t>
  </si>
  <si>
    <t>0520</t>
  </si>
  <si>
    <t>6591100</t>
  </si>
  <si>
    <t xml:space="preserve">Наукова і науково-технічна діяльність у сфері агропромислового комплексу </t>
  </si>
  <si>
    <t>0482</t>
  </si>
  <si>
    <t>6591060</t>
  </si>
  <si>
    <t>Наукова і організаційна діяльність президії Національної академії аграрних наук України</t>
  </si>
  <si>
    <t>6591020</t>
  </si>
  <si>
    <t>Національна академія аграрних наук України</t>
  </si>
  <si>
    <t>6591000</t>
  </si>
  <si>
    <t>6590000</t>
  </si>
  <si>
    <t>Науково-експертне забезпечення нормативно-правової діяльності органів державної влади</t>
  </si>
  <si>
    <t>0370</t>
  </si>
  <si>
    <t>6581080</t>
  </si>
  <si>
    <t xml:space="preserve">Наукова і науково-технічна діяльність у сфері законодавства і права </t>
  </si>
  <si>
    <t>6581040</t>
  </si>
  <si>
    <t>Наукова і організаційна діяльність президії Національної академії правових наук України</t>
  </si>
  <si>
    <t>6581020</t>
  </si>
  <si>
    <t>Національна академія правових наук України</t>
  </si>
  <si>
    <t>6581000</t>
  </si>
  <si>
    <t>6580000</t>
  </si>
  <si>
    <t>Наукова і науково-технічна діяльність у сфері мистецтвознавства</t>
  </si>
  <si>
    <t>0150</t>
  </si>
  <si>
    <t>6571030</t>
  </si>
  <si>
    <t>Наукова і організаційна діяльність президії Національної академії мистецтв України</t>
  </si>
  <si>
    <t>0840</t>
  </si>
  <si>
    <t>6571020</t>
  </si>
  <si>
    <t>Національна академія мистецтв України</t>
  </si>
  <si>
    <t>6571000</t>
  </si>
  <si>
    <t>6570000</t>
  </si>
  <si>
    <t>Фонд розвитку закладів третинної (високоспеціалізованої) медичної допомоги</t>
  </si>
  <si>
    <t>0732</t>
  </si>
  <si>
    <t>6561190</t>
  </si>
  <si>
    <t>Впровадження та реалізація нового механізму фінансового забезпечення надання третинної (високоспеціалізованої) медичної допомоги у окремих науково-дослідних установах Національної академії медичних наук України</t>
  </si>
  <si>
    <t>6561160</t>
  </si>
  <si>
    <t>Наукова і організаційна діяльність президії Національної академії медичних наук України</t>
  </si>
  <si>
    <t>0750</t>
  </si>
  <si>
    <t>6561090</t>
  </si>
  <si>
    <t>Діагностика і лікування захворювань із впровадженням експериментальних та нових медичних технологій, спеціалізована консультативно-поліклінічна допомога, що надається науково-дослідними установами Національної академії медичних наук України</t>
  </si>
  <si>
    <t>6561060</t>
  </si>
  <si>
    <t xml:space="preserve">Наукова і науково-технічна діяльність у сфері профілактики і лікування хвороб людини </t>
  </si>
  <si>
    <t>6561040</t>
  </si>
  <si>
    <t>Національна академія медичних наук України</t>
  </si>
  <si>
    <t>6561000</t>
  </si>
  <si>
    <t>6560000</t>
  </si>
  <si>
    <t>Підготовка кадрів та підвищення кваліфікації керівних кадрів і спеціалістів у сфері освіти закладами вищої освіти</t>
  </si>
  <si>
    <t>0950</t>
  </si>
  <si>
    <t>6551060</t>
  </si>
  <si>
    <t xml:space="preserve">Наукова і науково-технічна діяльність у сфері освіти, педагогіки і психології </t>
  </si>
  <si>
    <t>6551030</t>
  </si>
  <si>
    <t>Наукова і організаційна діяльність президії Національної академії педагогічних наук України</t>
  </si>
  <si>
    <t>0980</t>
  </si>
  <si>
    <t>6551020</t>
  </si>
  <si>
    <t>Національна академія педагогічних наук України</t>
  </si>
  <si>
    <t>6551000</t>
  </si>
  <si>
    <t>6550000</t>
  </si>
  <si>
    <t>Забезпечення житлом вчених Національної академії наук України</t>
  </si>
  <si>
    <t>6541270</t>
  </si>
  <si>
    <t>Підтримка розвитку пріоритетних напрямів наукових досліджень</t>
  </si>
  <si>
    <t>6541230</t>
  </si>
  <si>
    <t>Підвищення кваліфікації з пріоритетних напрямів науки та підготовка до державної атестації наукових кадрів Національної академії наук України</t>
  </si>
  <si>
    <t>6541200</t>
  </si>
  <si>
    <t>Медичне обслуговування працівників Національної академії наук України</t>
  </si>
  <si>
    <t>0731</t>
  </si>
  <si>
    <t>6541100</t>
  </si>
  <si>
    <t xml:space="preserve">Підготовка кадрів з пріоритетних напрямів науки </t>
  </si>
  <si>
    <t>6541080</t>
  </si>
  <si>
    <t>у тому числі для будівництва, ремонту, реконструкції та утримання об’єктів на території Національного дендрологічного парку «Софіївка»</t>
  </si>
  <si>
    <t>Наукова і науково-технічна діяльність наукових установ Національної академії наук України</t>
  </si>
  <si>
    <t>6541030</t>
  </si>
  <si>
    <t>Наукова і організаційна діяльність президії Національної академії наук України</t>
  </si>
  <si>
    <t>6541020</t>
  </si>
  <si>
    <t>Національна академія наук України</t>
  </si>
  <si>
    <t>6541000</t>
  </si>
  <si>
    <t>6540000</t>
  </si>
  <si>
    <t>Координація діяльності у запобіганні терористичним актам та боротьба з тероризмом на території України</t>
  </si>
  <si>
    <t>6524010</t>
  </si>
  <si>
    <t xml:space="preserve">Антитерористичний центр при Службі безпеки України </t>
  </si>
  <si>
    <t>6524000</t>
  </si>
  <si>
    <t>Забезпечення заходів спеціальними підрозділами по боротьбі з організованою злочинністю та корупцією Служби безпеки України</t>
  </si>
  <si>
    <t>6521200</t>
  </si>
  <si>
    <t>Будівництво (придбання) житла для військовослужбовців Служби безпеки України</t>
  </si>
  <si>
    <t>6521100</t>
  </si>
  <si>
    <t>Підготовка та післядипломна освіта кадрів Служби безпеки України у закладах вищої освіти</t>
  </si>
  <si>
    <t>6521070</t>
  </si>
  <si>
    <t>Медичне обслуговування і оздоровлення особового складу та утримання закладів дошкільної освіти Служби безпеки України</t>
  </si>
  <si>
    <t>6521050</t>
  </si>
  <si>
    <t>Забезпечення заходів у сфері безпеки держави та діяльності органів системи Служби безпеки України</t>
  </si>
  <si>
    <t>6521010</t>
  </si>
  <si>
    <t>Центральне управління Служби безпеки України</t>
  </si>
  <si>
    <t>6521000</t>
  </si>
  <si>
    <t>Служба безпеки України</t>
  </si>
  <si>
    <t>6520000</t>
  </si>
  <si>
    <t>Керівництво та управління у сфері контролю за виконанням державного бюджету</t>
  </si>
  <si>
    <t>0112</t>
  </si>
  <si>
    <t>6511010</t>
  </si>
  <si>
    <t>Апарат Рахункової палати</t>
  </si>
  <si>
    <t>6511000</t>
  </si>
  <si>
    <t>Рахункова палата</t>
  </si>
  <si>
    <t>6510000</t>
  </si>
  <si>
    <t>Інформаційно-аналітичне забезпечення діяльності у сфері інформаційної безпеки України</t>
  </si>
  <si>
    <t>6501070</t>
  </si>
  <si>
    <t>Інформаційно-аналітичне забезпечення координаційної діяльності у сфері національної безпеки і оборони</t>
  </si>
  <si>
    <t>6501010</t>
  </si>
  <si>
    <t>Апарат Ради національної безпеки і оборони України</t>
  </si>
  <si>
    <t>6501000</t>
  </si>
  <si>
    <t>Рада національної безпеки і оборони України</t>
  </si>
  <si>
    <t>6500000</t>
  </si>
  <si>
    <t xml:space="preserve">Керівництво та управління у сфері економічної безпеки </t>
  </si>
  <si>
    <t>6491010</t>
  </si>
  <si>
    <t>Апарат Бюро економічної безпеки</t>
  </si>
  <si>
    <t>6491000</t>
  </si>
  <si>
    <t>Бюро економічної безпеки</t>
  </si>
  <si>
    <t>6490000</t>
  </si>
  <si>
    <t>Керівництво та управління здійсненням контролю у сфері телебачення і радіомовлення</t>
  </si>
  <si>
    <t>0830</t>
  </si>
  <si>
    <t>6441010</t>
  </si>
  <si>
    <t>Апарат Національної ради України з питань телебачення і радіомовлення</t>
  </si>
  <si>
    <t>6441000</t>
  </si>
  <si>
    <t>Національна рада України з питань телебачення і радіомовлення</t>
  </si>
  <si>
    <t>6440000</t>
  </si>
  <si>
    <t>Керівництво та управління у сфері розшуку та управління активами, одержаними від корупційних та інших злочинів</t>
  </si>
  <si>
    <t>6431010</t>
  </si>
  <si>
    <t>Апарат Національного агентства України з питань виявлення, розшуку та управління активами, одержаними від корупційних та інших злочинів</t>
  </si>
  <si>
    <t>6431000</t>
  </si>
  <si>
    <t>Національне агентство України з питань виявлення, розшуку та управління активами, одержаними від корупційних та інших злочинів</t>
  </si>
  <si>
    <t>6430000</t>
  </si>
  <si>
    <t>Забезпечення діяльності Державного бюро розслідувань</t>
  </si>
  <si>
    <t>6421010</t>
  </si>
  <si>
    <t>Державне бюро розслідувань</t>
  </si>
  <si>
    <t>6421000</t>
  </si>
  <si>
    <t>6420000</t>
  </si>
  <si>
    <t>Утилізація компонентів рідкого ракетного палива (гептилу)</t>
  </si>
  <si>
    <t>0512</t>
  </si>
  <si>
    <t>6381250</t>
  </si>
  <si>
    <t>Утилізація твердого ракетного палива</t>
  </si>
  <si>
    <t>6381120</t>
  </si>
  <si>
    <t>Управління та випробування космічних засобів</t>
  </si>
  <si>
    <t>6381050</t>
  </si>
  <si>
    <t>Надання позашкільної освіти Національним центром аерокосмічної освіти молоді ім.О.М. Макарова</t>
  </si>
  <si>
    <t>0960</t>
  </si>
  <si>
    <t>6381030</t>
  </si>
  <si>
    <t>Виконання робіт за державними цільовими програмами і державним замовленням у сфері космічної галузі, в тому числі загальнодержавної цільової науково-технічної космічної програми України</t>
  </si>
  <si>
    <t>0487</t>
  </si>
  <si>
    <t>6381020</t>
  </si>
  <si>
    <t>Керівництво та управління у сфері космічної діяльності</t>
  </si>
  <si>
    <t>6381010</t>
  </si>
  <si>
    <t>Апарат Державного космічного агентства України</t>
  </si>
  <si>
    <t>6381000</t>
  </si>
  <si>
    <t>Державне космічне агентство України</t>
  </si>
  <si>
    <t>6380000</t>
  </si>
  <si>
    <t>Керівництво та управління у сфері регулювання енергетики та комунальних послуг</t>
  </si>
  <si>
    <t>6341010</t>
  </si>
  <si>
    <t>Апарат Національної комісії, що здійснює державне регулювання у сферах енергетики та комунальних послуг</t>
  </si>
  <si>
    <t>6341000</t>
  </si>
  <si>
    <t>Національна комісія, що здійснює державне регулювання у сферах енергетики та комунальних послуг</t>
  </si>
  <si>
    <t>6340000</t>
  </si>
  <si>
    <t>Фінансування статутної діяльності політичних партій</t>
  </si>
  <si>
    <t>6331020</t>
  </si>
  <si>
    <t>Забезпечення діяльності Національного агентства з питань запобігання корупції</t>
  </si>
  <si>
    <t>6331010</t>
  </si>
  <si>
    <t>Апарат Національного агентства з питань запобігання корупції</t>
  </si>
  <si>
    <t>6331000</t>
  </si>
  <si>
    <t>Національне агентство з питань запобігання корупції</t>
  </si>
  <si>
    <t>6330000</t>
  </si>
  <si>
    <t>Забезпечення діяльності Національного антикорупційного бюро України</t>
  </si>
  <si>
    <t>6321010</t>
  </si>
  <si>
    <t>Національне антикорупційне бюро України</t>
  </si>
  <si>
    <t>6321000</t>
  </si>
  <si>
    <t>6320000</t>
  </si>
  <si>
    <t>Функціонування центру збору фінансової звітності на основі таксономії за міжнародними стандартами фінансової звітності в єдиному електронному форматі</t>
  </si>
  <si>
    <t>6151050</t>
  </si>
  <si>
    <t>Керівництво та управління у сфері фондового ринку</t>
  </si>
  <si>
    <t>6151010</t>
  </si>
  <si>
    <t>Апарат Національної комісії з цінних паперів та фондового ринку</t>
  </si>
  <si>
    <t>6151000</t>
  </si>
  <si>
    <t>Національна комісія з цінних паперів та фондового ринку</t>
  </si>
  <si>
    <t>6150000</t>
  </si>
  <si>
    <t>Адаптація системи управління персоналом державної служби до стандартів ЄС</t>
  </si>
  <si>
    <t>0133</t>
  </si>
  <si>
    <t>6121060</t>
  </si>
  <si>
    <t>Професійне навчання державних службовців та посадових осіб місцевого самоврядування</t>
  </si>
  <si>
    <t>6121020</t>
  </si>
  <si>
    <t>Керівництво та  функціональне управління у сфері державної служби</t>
  </si>
  <si>
    <t>0131</t>
  </si>
  <si>
    <t>6121010</t>
  </si>
  <si>
    <t>Апарат Національного агентства України з питань державної служби</t>
  </si>
  <si>
    <t>6121000</t>
  </si>
  <si>
    <t>Національне агентство України з питань державної служби</t>
  </si>
  <si>
    <t>6120000</t>
  </si>
  <si>
    <t>Керівництво та управління  у сфері конкурентної політики, контроль за дотриманням законодавства про захист економічної конкуренції</t>
  </si>
  <si>
    <t>6011010</t>
  </si>
  <si>
    <t>Апарат Антимонопольного комітету України</t>
  </si>
  <si>
    <t>6011000</t>
  </si>
  <si>
    <t>Антимонопольний комітет України</t>
  </si>
  <si>
    <t>6010000</t>
  </si>
  <si>
    <t>Заходи з реалізації національного превентивного механізму</t>
  </si>
  <si>
    <t>5991020</t>
  </si>
  <si>
    <t>Парламентський контроль за додержанням конституційних прав і свобод людини</t>
  </si>
  <si>
    <t>5991010</t>
  </si>
  <si>
    <t>Секретаріат Уповноваженого Верховної Ради України з прав людини</t>
  </si>
  <si>
    <t>5991000</t>
  </si>
  <si>
    <t>5990000</t>
  </si>
  <si>
    <t>Забезпечення засад функціонування незалежної судової влади</t>
  </si>
  <si>
    <t>0330</t>
  </si>
  <si>
    <t>5981010</t>
  </si>
  <si>
    <t>Секретаріат Вищої ради правосуддя</t>
  </si>
  <si>
    <t>5981000</t>
  </si>
  <si>
    <t>Вища рада правосуддя</t>
  </si>
  <si>
    <t>5980000</t>
  </si>
  <si>
    <t>Організаційне, експертно-аналітичне, правове, інформаційне та матеріально-технічне забезпечення діяльності Секретаріату Уповноваженого із захисту державної мови</t>
  </si>
  <si>
    <t>5971010</t>
  </si>
  <si>
    <t>Секретаріат Уповноваженого із захисту державної мови</t>
  </si>
  <si>
    <t>5971000</t>
  </si>
  <si>
    <t>Уповноважений із захисту державної мови</t>
  </si>
  <si>
    <t>5970000</t>
  </si>
  <si>
    <t>Будівництво (придбання) житла для військовослужбовців Головного управління розвідки Міністерства оборони України</t>
  </si>
  <si>
    <t>5961040</t>
  </si>
  <si>
    <t>Розвідувальна діяльність у сфері оборони</t>
  </si>
  <si>
    <t>0260</t>
  </si>
  <si>
    <t>5961010</t>
  </si>
  <si>
    <t>Головне управління розвідки Міністерства оборони України</t>
  </si>
  <si>
    <t>5961000</t>
  </si>
  <si>
    <t>5960000</t>
  </si>
  <si>
    <t>Керівництво та управління у сфері регулювання зв'язку та інформатизації</t>
  </si>
  <si>
    <t>0460</t>
  </si>
  <si>
    <t>5561010</t>
  </si>
  <si>
    <t>Національна комісія, що здійснює державне регулювання у сфері зв'язку та інформатизації</t>
  </si>
  <si>
    <t>5561000</t>
  </si>
  <si>
    <t>5560000</t>
  </si>
  <si>
    <t>Забезпечення ведення Державного регістру джерел іонізуючого випромінювання та індивідуальних доз опромінення</t>
  </si>
  <si>
    <t>0434</t>
  </si>
  <si>
    <t>5271020</t>
  </si>
  <si>
    <t>Керівництво та управління у сфері ядерного регулювання</t>
  </si>
  <si>
    <t>5271010</t>
  </si>
  <si>
    <t>Апарат Державної інспекції ядерного регулювання України</t>
  </si>
  <si>
    <t>5271000</t>
  </si>
  <si>
    <t>Державна інспекція ядерного регулювання України</t>
  </si>
  <si>
    <t>5270000</t>
  </si>
  <si>
    <t>Субвенція з державного бюджету місцевим бюджетам на здійснення заходів щодо підтримки територій, що зазнали негативного впливу внаслідок збройного конфлікту на сході України</t>
  </si>
  <si>
    <t>3911020</t>
  </si>
  <si>
    <t>Міністерство з питань  реінтеграції тимчасово окупованих територій України (загальнодержавні видатки та кредитування)</t>
  </si>
  <si>
    <t>3911000</t>
  </si>
  <si>
    <t>3910000</t>
  </si>
  <si>
    <t>Розвиток інфраструктури сільського господарства у Луганській області</t>
  </si>
  <si>
    <t>3901640</t>
  </si>
  <si>
    <t>Забезпечення реінтеграції молоді з тимчасово окупованих територій Донецької та Луганської областей, тимчасово окупованої території Автономної Республіки Крим та міста Севастополя</t>
  </si>
  <si>
    <t>3901120</t>
  </si>
  <si>
    <t>Заходи щодо створення систем та баз даних з питань реінтеграції</t>
  </si>
  <si>
    <t>3901100</t>
  </si>
  <si>
    <t>Забезпечення належних умов в'їзду та виїзду осіб на тимчасово окуповані території України</t>
  </si>
  <si>
    <t>3901090</t>
  </si>
  <si>
    <t>Забезпечення інформаційного суверенітету України, розвиток мов корінних народів, що проживають на тимчасово окупованій території Автономної Республіки Крим та м. Севастополь, та фінансова підтримка системи державного іномовлення України</t>
  </si>
  <si>
    <t>3901080</t>
  </si>
  <si>
    <t>Грошова компенсація постраждалим, житлові будинки (квартири) яких зруйновано внаслідок надзвичайної ситуації воєнного характеру, спричиненої збройною агресією Російської Федерації</t>
  </si>
  <si>
    <t>1090</t>
  </si>
  <si>
    <t>3901070</t>
  </si>
  <si>
    <t>Заходи, спрямовані на зменшення соціального, економічного та екологічного впливу вибухонебезпечних предметів на життя та діяльність населення (протимінна діяльність) та інформування населення про небезпеки вибухонебезпечних предметів</t>
  </si>
  <si>
    <t>3901060</t>
  </si>
  <si>
    <t>Заходи щодо захисту і забезпечення прав та свобод осіб, які позбавлені (були позбавлені) особистої свободи незаконними збройними формуваннями, окупаційною адміністрацією та/або органами влади Російської Федерації з політичних мотивів, а також у зв’язку з громадською, політичною або професійною діяльністю вказаних осіб, підтримки зазначених осіб та членів їхніх сімей, заходи з реінтеграції населення тимчасово окупованих територій, виплати державних стипендій імені Левка Лук’яненка</t>
  </si>
  <si>
    <t>3901050</t>
  </si>
  <si>
    <t xml:space="preserve">Керівництво та управління з питань  реінтеграції тимчасово окупованих територій </t>
  </si>
  <si>
    <t>1010</t>
  </si>
  <si>
    <t>3901010</t>
  </si>
  <si>
    <t xml:space="preserve">Субвенція з державного бюджету місцевим бюджетам на реалізацію проектів ремонтно-реставраційних та консерваційних робіт пам'яток культурної спадщини, що перебувають у комунальній власності </t>
  </si>
  <si>
    <t>3811070</t>
  </si>
  <si>
    <t>Субвенція з державного бюджету місцевим бюджетам на створення центрів культурних послуг</t>
  </si>
  <si>
    <t>3811060</t>
  </si>
  <si>
    <t>Міністерство культури та інформаційної політики України (загальнодержавні видатки та кредитування)</t>
  </si>
  <si>
    <t>3811000</t>
  </si>
  <si>
    <t>3810000</t>
  </si>
  <si>
    <t>Заходи з реалізації державної політики у сфері відновлення та збереження національної пам’яті, забезпечення діяльності Національного меморіального комплексу Героїв Небесної Сотні - Музею Революції гідності та Галузевого державного архіву Українського інституту національної пам’яті</t>
  </si>
  <si>
    <t>0829</t>
  </si>
  <si>
    <t>3809020</t>
  </si>
  <si>
    <t>Керівництво та управління у сфері відновлення та збереження національної пам’яті</t>
  </si>
  <si>
    <t>3809010</t>
  </si>
  <si>
    <t>Український інститут національної пам'яті</t>
  </si>
  <si>
    <t>3809000</t>
  </si>
  <si>
    <t>Керівництво та управління у сфері охорони культурної спадщини</t>
  </si>
  <si>
    <t>3808010</t>
  </si>
  <si>
    <t>Державна служба охорони культурної спадщини України</t>
  </si>
  <si>
    <t>3808000</t>
  </si>
  <si>
    <t>Здійснення державного контролю у сфері охорони культурної спадщини</t>
  </si>
  <si>
    <t>3807010</t>
  </si>
  <si>
    <t>Державна інспекція культурної спадщини України</t>
  </si>
  <si>
    <t>3807000</t>
  </si>
  <si>
    <t>Керівництво та управління у сфері мистецтв та спеціалізованої мистецької освіти</t>
  </si>
  <si>
    <t>3805010</t>
  </si>
  <si>
    <t>Державне агентство України з питань мистецтв та мистецької освіти</t>
  </si>
  <si>
    <t>3805000</t>
  </si>
  <si>
    <t>Керівництво та управління у сфері етнополітики та свободи совісті</t>
  </si>
  <si>
    <t>3803010</t>
  </si>
  <si>
    <t>Державна служба України з етнополітики та свободи совісті</t>
  </si>
  <si>
    <t>3803000</t>
  </si>
  <si>
    <t xml:space="preserve">Здійснення заходів з питань європейської та євроатлантичної інтеграції в інформаційній сфері </t>
  </si>
  <si>
    <t>0850</t>
  </si>
  <si>
    <t>3802390</t>
  </si>
  <si>
    <t>Державні стипендії видатним діячам інформаційної галузі, дітям журналістів, які загинули (померли) або яким встановлено інвалідність у зв’язку з виконанням професійних обов’язків та премій в інформаційній галузі</t>
  </si>
  <si>
    <t>3802130</t>
  </si>
  <si>
    <t>Фінансова підтримка Національної суспільної телерадіокомпанії України</t>
  </si>
  <si>
    <t>3802080</t>
  </si>
  <si>
    <t>Фінансова підтримка творчих спілок у сфері засобів масової інформації, преси</t>
  </si>
  <si>
    <t>3802050</t>
  </si>
  <si>
    <t>Підвищення кваліфікації працівників засобів масової інформації в Укртелерадіопресінституті</t>
  </si>
  <si>
    <t>3802040</t>
  </si>
  <si>
    <t xml:space="preserve">Наукова і науково-технічна діяльність у сфері засобів масової інформації, книговидавничої справи та інформаційно-бібліографічної діяльності  </t>
  </si>
  <si>
    <t>3802020</t>
  </si>
  <si>
    <t>Керівництво та управління у сфері телебачення і радіомовлення</t>
  </si>
  <si>
    <t>3802010</t>
  </si>
  <si>
    <t>Державний комітет телебачення і радіомовлення України</t>
  </si>
  <si>
    <t>3802000</t>
  </si>
  <si>
    <t>Забезпечення діяльності Українського інституту книги, підтримка книговидавничої справи та популяризація української літератури у світі</t>
  </si>
  <si>
    <t>3801560</t>
  </si>
  <si>
    <t>Збереження історико-культурної та архітектурної спадщини в національних і державних заповідниках</t>
  </si>
  <si>
    <t>0827</t>
  </si>
  <si>
    <t>3801490</t>
  </si>
  <si>
    <t>Надання фінансової підтримки державному підприємству "Кримський дім"</t>
  </si>
  <si>
    <t>3801480</t>
  </si>
  <si>
    <t>Фонд розвитку закладів загальнодержавного значення, в тому числі їх будівництво</t>
  </si>
  <si>
    <t>3801280</t>
  </si>
  <si>
    <t>Забезпечення діяльності національних музеїв, національних і державних бібліотек та культурно-просвітницьких центрів</t>
  </si>
  <si>
    <t>0824</t>
  </si>
  <si>
    <t>3801190</t>
  </si>
  <si>
    <t>Загальнодержавні заходи у сферах культури та мистецтв, охорони культурної спадщини, вивезення, ввезення і повернення культурних цінностей, державної мовної політики, міжнаціональних відносин, релігії та захисту прав національних меншин</t>
  </si>
  <si>
    <t>3801170</t>
  </si>
  <si>
    <t>Підготовка кадрів для сфери культури і мистецтва закладами фахової передвищої та вищої освіти</t>
  </si>
  <si>
    <t>3801160</t>
  </si>
  <si>
    <t>Забезпечення функціонування Українського культурного фонду, у тому числі здійснення Фондом заходів з підтримки проектів</t>
  </si>
  <si>
    <t>3801140</t>
  </si>
  <si>
    <t>Державна підтримка діячів культури і мистецтва</t>
  </si>
  <si>
    <t>3801130</t>
  </si>
  <si>
    <t>Фінансова підтримка національних художніх колективів, концертних організацій та їх дирекції, національних і державних циркових організацій</t>
  </si>
  <si>
    <t>0822</t>
  </si>
  <si>
    <t>3801120</t>
  </si>
  <si>
    <t>Фінансова підтримка національних театрів</t>
  </si>
  <si>
    <t>0821</t>
  </si>
  <si>
    <t>3801110</t>
  </si>
  <si>
    <t>Здійснення культурно-мистецьких заходів національними творчими спілками та Всеукраїнським товариством "Просвіта"</t>
  </si>
  <si>
    <t>3801100</t>
  </si>
  <si>
    <t>Підвищення кваліфікації, підготовка кадрів акторської майстерності для національних мистецьких та творчих колективів</t>
  </si>
  <si>
    <t>3801070</t>
  </si>
  <si>
    <t>Надання освіти закладами загальної середньої та позашкільної освіти державної форми власності, методичне забезпечення діяльності закладів освіти</t>
  </si>
  <si>
    <t>0921</t>
  </si>
  <si>
    <t>3801050</t>
  </si>
  <si>
    <t>Здійснення заходів у сфері захисту національного інформаційного простору</t>
  </si>
  <si>
    <t>3801030</t>
  </si>
  <si>
    <t>Збирання, обробка та розповсюдження офіційної інформаційної продукції</t>
  </si>
  <si>
    <t>3801020</t>
  </si>
  <si>
    <t>Керівництво та управління у сфері культури та інформаційної політики</t>
  </si>
  <si>
    <t>3801010</t>
  </si>
  <si>
    <t>Апарат Міністерства культури та інформаційної політики України</t>
  </si>
  <si>
    <t>3801000</t>
  </si>
  <si>
    <t>Міністерство культури та інформаційної політики України</t>
  </si>
  <si>
    <t>3800000</t>
  </si>
  <si>
    <t>Забезпечення діяльності архівних установ та установ страхового фонду документації</t>
  </si>
  <si>
    <t>3609030</t>
  </si>
  <si>
    <t>Наукова і науково-технічна діяльність у сфері архівної справи та страхового фонду документації</t>
  </si>
  <si>
    <t>3609020</t>
  </si>
  <si>
    <t>Керівництво та управління у сфері архівної справи</t>
  </si>
  <si>
    <t>3609010</t>
  </si>
  <si>
    <t>Державна архівна служба України</t>
  </si>
  <si>
    <t>3609000</t>
  </si>
  <si>
    <t>Оплата послуг та відшкодування витрат адвокатів з надання безоплатної вторинної правової допомоги</t>
  </si>
  <si>
    <t>3603030</t>
  </si>
  <si>
    <t>Забезпечення формування та функціонування системи безоплатної правової допомоги</t>
  </si>
  <si>
    <t>3603020</t>
  </si>
  <si>
    <t>Координаційний центр з надання правової допомоги</t>
  </si>
  <si>
    <t>3603000</t>
  </si>
  <si>
    <t>Платежі на виконання рішень закордонних юрисдикційних органів, прийнятих за наслідками розгляду справ проти України</t>
  </si>
  <si>
    <t>3601170</t>
  </si>
  <si>
    <t>Забезпечення захисту прав та інтересів України під час урегулювання спорів, розгляду у закордонних юрисдикційних органах справ за участю іноземного суб’єкта та України, а також забезпечення представництва України в Європейському суді з прав людини</t>
  </si>
  <si>
    <t>3601150</t>
  </si>
  <si>
    <t xml:space="preserve">Підвищення кваліфікації працівників органів юстиції </t>
  </si>
  <si>
    <t>3601090</t>
  </si>
  <si>
    <t>Проведення судової експертизи і розробка методики проведення судових експертиз</t>
  </si>
  <si>
    <t>3601070</t>
  </si>
  <si>
    <t>Підготовка робітничих кадрів у професійно-технічних закладах соціальної адаптації при установах виконання покарань</t>
  </si>
  <si>
    <t>0930</t>
  </si>
  <si>
    <t>3601060</t>
  </si>
  <si>
    <t>Забезпечення діяльності органів пробації</t>
  </si>
  <si>
    <t>0340</t>
  </si>
  <si>
    <t>3601030</t>
  </si>
  <si>
    <t>Виконання покарань установами і органами Державної кримінально-виконавчої служби України</t>
  </si>
  <si>
    <t>3601020</t>
  </si>
  <si>
    <t>Керівництво та управління у сфері юстиції</t>
  </si>
  <si>
    <t>3601010</t>
  </si>
  <si>
    <t>Апарат Міністерства юстиції України</t>
  </si>
  <si>
    <t>3601000</t>
  </si>
  <si>
    <t>Міністерство юстиції України</t>
  </si>
  <si>
    <t>3600000</t>
  </si>
  <si>
    <t>Субвенція з державного бюджету бюджету Дніпровської міської територіальної громади на завершення будівництва метрополітену у м. Дніпрі</t>
  </si>
  <si>
    <t>3511670</t>
  </si>
  <si>
    <t>Субвенція з державного бюджету бюджету Харківської міської територіальної громади на подовження третьої лінії метрополітену у м. Харкові</t>
  </si>
  <si>
    <t>3511640</t>
  </si>
  <si>
    <t>Обслуговування та погашення зобов’язань за залученими коштами під державні гарантії для здійснення капітальних видатків розпорядниками бюджетних коштів</t>
  </si>
  <si>
    <t>3511590</t>
  </si>
  <si>
    <t>Виплати за державними деривативами</t>
  </si>
  <si>
    <t>0170</t>
  </si>
  <si>
    <t>3511500</t>
  </si>
  <si>
    <t>Субвенція з державного бюджету бюджету Жовтоводської міської територіальної громади на виконання заходів щодо радіаційного та соціального захисту населення міста Жовтих Вод</t>
  </si>
  <si>
    <t>3511370</t>
  </si>
  <si>
    <t xml:space="preserve">Обслуговування державного боргу </t>
  </si>
  <si>
    <t>3511350</t>
  </si>
  <si>
    <t>Субвенція з державного бюджету місцевим бюджетам на здійснення заходів щодо соціально-економічного розвитку окремих територій</t>
  </si>
  <si>
    <t>3511210</t>
  </si>
  <si>
    <t>Внески до міжнародних організацій</t>
  </si>
  <si>
    <t>3511130</t>
  </si>
  <si>
    <t>Додаткові дотації з державного бюджету місцевим бюджетам</t>
  </si>
  <si>
    <t>3511060</t>
  </si>
  <si>
    <t>3511050</t>
  </si>
  <si>
    <t>Резервний фонд</t>
  </si>
  <si>
    <t>3511030</t>
  </si>
  <si>
    <t>Перепідготовка та підвищення кваліфікації у сфері боротьби з легалізацією (відмиванням) доходів, одержаних злочинним шляхом, і фінансуванням тероризму</t>
  </si>
  <si>
    <t>3509020</t>
  </si>
  <si>
    <t>Керівництво та управління у сфері фінансового моніторингу</t>
  </si>
  <si>
    <t>3509010</t>
  </si>
  <si>
    <t>Державна служба фінансового моніторингу України</t>
  </si>
  <si>
    <t>3509000</t>
  </si>
  <si>
    <t>Керівництво та управління у сфері реалізації політики з питань управління державним боргом</t>
  </si>
  <si>
    <t>3508010</t>
  </si>
  <si>
    <t>Агентство з управління державним боргом</t>
  </si>
  <si>
    <t>3508000</t>
  </si>
  <si>
    <t>Виконання судових рішень на користь фізичних та юридичних осіб</t>
  </si>
  <si>
    <t>3507090</t>
  </si>
  <si>
    <t>Керівництво та управління у сфері податкової політики</t>
  </si>
  <si>
    <t>3507010</t>
  </si>
  <si>
    <t>Державна податкова служба України</t>
  </si>
  <si>
    <t>3507000</t>
  </si>
  <si>
    <t>Реалізація проекту з розбудови прикордонної дорожньої інфраструктури та облаштування пунктів пропуску</t>
  </si>
  <si>
    <t>3506610</t>
  </si>
  <si>
    <t>Керівництво та управління у сфері митної політики</t>
  </si>
  <si>
    <t>3506010</t>
  </si>
  <si>
    <t>Державна митна служба України</t>
  </si>
  <si>
    <t>3506000</t>
  </si>
  <si>
    <t>Керівництво та управління у сфері фінансового контролю</t>
  </si>
  <si>
    <t>3505010</t>
  </si>
  <si>
    <t>Державна аудиторська служба України</t>
  </si>
  <si>
    <t>3505000</t>
  </si>
  <si>
    <t xml:space="preserve">Заходи щодо виконання рішень суду, що гарантовані державою    </t>
  </si>
  <si>
    <t>3504040</t>
  </si>
  <si>
    <t>Відшкодування шкоди, завданої громадянинові незаконними діями органів дізнання, досудового слідства, прокуратури і суду, відшкодування громадянинові вартості конфіскованого та безхазяйного майна стягнутого в дохід держави, відшкодування шкоди, завданої фізичній чи юридичній особі незаконними рішеннями, діями чи бездіяльністю органів державної влади, їх посадових і службових осіб</t>
  </si>
  <si>
    <t>1070</t>
  </si>
  <si>
    <t>3504030</t>
  </si>
  <si>
    <t>Керівництво та управління у сфері казначейського обслуговування</t>
  </si>
  <si>
    <t>3504010</t>
  </si>
  <si>
    <t>Державна казначейська служба України</t>
  </si>
  <si>
    <t>3504000</t>
  </si>
  <si>
    <t>Забезпечення функціонування Фонду розвитку підприємництва</t>
  </si>
  <si>
    <t>3501540</t>
  </si>
  <si>
    <t>Наукова і науково-технічна діяльність у сфері фінансової політики</t>
  </si>
  <si>
    <t>3501530</t>
  </si>
  <si>
    <t>Підготовка кадрів у сфері фінансової політики закладами вищої освіти</t>
  </si>
  <si>
    <t>3501520</t>
  </si>
  <si>
    <t>Забезпечення функціонування Фонду розвитку інновацій</t>
  </si>
  <si>
    <t>3501500</t>
  </si>
  <si>
    <t>Побудова та функціонування інформаційно-аналітичної платформи верифікації та інші заходи, пов’язані з її впровадженням</t>
  </si>
  <si>
    <t>3501480</t>
  </si>
  <si>
    <t>Підготовка інфраструктури до впровадження накопичувальної системи загальнообов`язкового державного пенсійного страхування</t>
  </si>
  <si>
    <t>3501390</t>
  </si>
  <si>
    <t>Підтримка культурно-оздоровчих та соціальних заходів фінансової системи</t>
  </si>
  <si>
    <t>3501220</t>
  </si>
  <si>
    <t xml:space="preserve">Наукове і науково-методичне забезпечення у сфері виробництва і використання дорогоцінного і напівдорогоцінного каміння та забезпечення виробничих та соціально-культурних потреб у дорогоцінних металах і дорогоцінному камінні </t>
  </si>
  <si>
    <t>3501100</t>
  </si>
  <si>
    <t>Керівництво та управління у сфері фінансів</t>
  </si>
  <si>
    <t>3501010</t>
  </si>
  <si>
    <t>3501000</t>
  </si>
  <si>
    <t>Міністерство фінансів України</t>
  </si>
  <si>
    <t>3500000</t>
  </si>
  <si>
    <t>Субвенція з державного бюджету місцевим бюджетам на виконання окремих заходів з реалізації соціального проекту «Активні парки - локації здорової України»</t>
  </si>
  <si>
    <t>3411250</t>
  </si>
  <si>
    <t>Субвенція з державного бюджету місцевим бюджетам на розвиток спортивної інфраструктури, у тому числі реконструкцію,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</si>
  <si>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3411220</t>
  </si>
  <si>
    <t>Міністерство  молоді та спорту України (загальнодержавні видатки та кредитування)</t>
  </si>
  <si>
    <t>3411000</t>
  </si>
  <si>
    <t>3410000</t>
  </si>
  <si>
    <t>Розвиток спортивної медицини</t>
  </si>
  <si>
    <t>0722</t>
  </si>
  <si>
    <t>3401360</t>
  </si>
  <si>
    <t>Підготовка і участь національних збірних команд України в міжнародних змаганнях, що проводять Міжнародний, Європейський олімпійські комітети, включаючи Олімпійські ігри, та Всесвітніх іграх</t>
  </si>
  <si>
    <t>0810</t>
  </si>
  <si>
    <t>3401320</t>
  </si>
  <si>
    <t>Фінансова підтримка громадських об’єднань фізкультурно-спортивного спрямування</t>
  </si>
  <si>
    <t>3401280</t>
  </si>
  <si>
    <t>у тому числі для будівництва нових, реконструкцію та капітальний ремонт наявних споруд сфери управління спортивних приміщень ДП «Атлет»</t>
  </si>
  <si>
    <t>Розвиток фізичної культури, спорту вищих досягнень та резервного спорту</t>
  </si>
  <si>
    <t>3401220</t>
  </si>
  <si>
    <t>Підготовка і участь національних збірних команд в Паралімпійських  і Дефлімпійських іграх</t>
  </si>
  <si>
    <t>3401120</t>
  </si>
  <si>
    <t>Розвиток спорту серед осіб з інвалідністю та їх фізкультурно-спортивна реабілітація</t>
  </si>
  <si>
    <t>3401110</t>
  </si>
  <si>
    <t>Здійснення заходів державної політики з питань молоді та державна підтримка молодіжних та дитячих громадських організацій</t>
  </si>
  <si>
    <t>1040</t>
  </si>
  <si>
    <t>3401070</t>
  </si>
  <si>
    <t>Наукова і науково-технічна діяльність у сфері розвитку молоді та спорту</t>
  </si>
  <si>
    <t>1080</t>
  </si>
  <si>
    <t>3401040</t>
  </si>
  <si>
    <t>Керівництво та управління у сфері молоді та спорту</t>
  </si>
  <si>
    <t>3401010</t>
  </si>
  <si>
    <t>Апарат Міністерства молоді та спорту України</t>
  </si>
  <si>
    <t>3401000</t>
  </si>
  <si>
    <t>Міністерство молоді та спорту України</t>
  </si>
  <si>
    <t>3400000</t>
  </si>
  <si>
    <t>Субвенція з державного бюджету місцевим бюджетам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</si>
  <si>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3131090</t>
  </si>
  <si>
    <t>Державне агентство автомобільних доріг України (загальнодержавні видатки та кредитування)</t>
  </si>
  <si>
    <t>3131000</t>
  </si>
  <si>
    <t>3130000</t>
  </si>
  <si>
    <t>Субвенція з державного бюджету бюджету Одеської міської територіальної громади на розвиток міської інфраструктури</t>
  </si>
  <si>
    <t>3121140</t>
  </si>
  <si>
    <t>Субвенція з державного бюджету місцевим бюджетам на реалізацію інфраструктурних проектів та розвиток об’єктів соціально-культурної сфери</t>
  </si>
  <si>
    <t>3121130</t>
  </si>
  <si>
    <t>Міністерство інфраструктури України (загальнодержавні видатки та кредитування)</t>
  </si>
  <si>
    <t>3121000</t>
  </si>
  <si>
    <t>3120000</t>
  </si>
  <si>
    <t>Розбудова прикордонної дорожньої інфраструктури на українсько-угорському державному кордоні</t>
  </si>
  <si>
    <t>3111620</t>
  </si>
  <si>
    <t>Розбудова прикордонної дорожньої інфраструктури на українсько-польському кордоні</t>
  </si>
  <si>
    <t>3111610</t>
  </si>
  <si>
    <t>Виконання боргових зобов'язань за запозиченнями, залученими державою або під державні гарантії на розвиток мережі автомобільних доріг  загального користування</t>
  </si>
  <si>
    <t>3111030</t>
  </si>
  <si>
    <t>Розвиток мережі та утримання автомобільних доріг загального користування державного значення</t>
  </si>
  <si>
    <t>3111020</t>
  </si>
  <si>
    <t>Керівництво та управління у сфері будівництва, ремонту та утримання автомобільних доріг</t>
  </si>
  <si>
    <t>3111010</t>
  </si>
  <si>
    <t>Здійснення державного контролю з питань безпеки на транспорті</t>
  </si>
  <si>
    <t>0451</t>
  </si>
  <si>
    <t>3109010</t>
  </si>
  <si>
    <t>Державна служба України з безпеки на транспорті</t>
  </si>
  <si>
    <t>3109000</t>
  </si>
  <si>
    <t>Керівництво та управління у сфері авіаційного транспорту</t>
  </si>
  <si>
    <t>0454</t>
  </si>
  <si>
    <t>3108010</t>
  </si>
  <si>
    <t>Державна авіаційна служба України</t>
  </si>
  <si>
    <t>3108000</t>
  </si>
  <si>
    <t>Впровадження, утримання та розвиток системи збору плати за використання автомобільних доріг загального користування транспортними засобами повною масою більше 12 т, в тому числі шляхом поповнення статутного капіталу державного підприємства, що входить до сфери управління Укрінфрапроекту</t>
  </si>
  <si>
    <t>3107290</t>
  </si>
  <si>
    <t xml:space="preserve">Фінансове забезпечення заходів із забезпечення безпеки дорожнього руху відповідно до державних програм </t>
  </si>
  <si>
    <t>3107280</t>
  </si>
  <si>
    <t>Облаштування інфраструктури державного кордону, в тому числі будівництво та реконструкція пунктів пропуску</t>
  </si>
  <si>
    <t>3107230</t>
  </si>
  <si>
    <t>Будівництво та реконструкція об'єктів соціально-культурної інфраструктури</t>
  </si>
  <si>
    <t>0443</t>
  </si>
  <si>
    <t>3107220</t>
  </si>
  <si>
    <t>Організаційне забезпечення реалізації інфраструктурних проектів</t>
  </si>
  <si>
    <t>3107010</t>
  </si>
  <si>
    <t>Державне агентство інфраструктурних проектів України</t>
  </si>
  <si>
    <t>3107000</t>
  </si>
  <si>
    <t>Розвиток туристичної інфраструктури національних природних парків та заповідників</t>
  </si>
  <si>
    <t>3106030</t>
  </si>
  <si>
    <t>Розкриття туристичного потенціалу України</t>
  </si>
  <si>
    <t>3106020</t>
  </si>
  <si>
    <t>Керівництво та управління у сфері розвитку туризму</t>
  </si>
  <si>
    <t>3106010</t>
  </si>
  <si>
    <t>Державне агентство розвитку туризму України</t>
  </si>
  <si>
    <t>3106000</t>
  </si>
  <si>
    <t>Керівництво та управління у сферах морського та річкового транспорту</t>
  </si>
  <si>
    <t>0452</t>
  </si>
  <si>
    <t>3103010</t>
  </si>
  <si>
    <t>Державна служба морського та річкового транспорту України</t>
  </si>
  <si>
    <t>3103000</t>
  </si>
  <si>
    <t>Поповнення статутного капіталу акціонерного товариства «Українські національні авіалінії»</t>
  </si>
  <si>
    <t>3101380</t>
  </si>
  <si>
    <t>Забезпечення, організація та виконання літерних авіаційних рейсів повітряними суднами</t>
  </si>
  <si>
    <t>0455</t>
  </si>
  <si>
    <t>3101310</t>
  </si>
  <si>
    <t>Проектування та виконання робіт з відновлення залізничної колії європейського зразка шириною 1435 мм від станції Чоп до станції Ужгород з доведенням до перону залізничного вокзалу Ужгород</t>
  </si>
  <si>
    <t>0453</t>
  </si>
  <si>
    <t>3101300</t>
  </si>
  <si>
    <t>Фінансове забезпечення заходів з розвитку аеропортної інфраструктури</t>
  </si>
  <si>
    <t>3101290</t>
  </si>
  <si>
    <t>Оновлення рухомого складу для перевезення пасажирів та модернізація залізничної інфраструктури для розвитку пасажирських перевезень</t>
  </si>
  <si>
    <t>3101270</t>
  </si>
  <si>
    <t>Здійснення заходів щодо підтримки впровадження транспортної стратегії України</t>
  </si>
  <si>
    <t>3101230</t>
  </si>
  <si>
    <t>Забезпечення експлуатаційно-безпечного стану судноплавних шлюзів</t>
  </si>
  <si>
    <t>3101210</t>
  </si>
  <si>
    <t>Будівництво залізнично-автомобільного мостового переходу через р. Дніпро у м. Києві (з підходами) на залізничній дільниці Київ-Московський - Дарниця</t>
  </si>
  <si>
    <t>3101170</t>
  </si>
  <si>
    <t>Загальне керівництво та управління у сфері інфраструктури</t>
  </si>
  <si>
    <t>3101010</t>
  </si>
  <si>
    <t>Субвенція з державного бюджету місцевим бюджетам на реалізацію заходів, спрямованих на підвищення доступності широкосмугового доступу до Інтернету в сільській місцевості</t>
  </si>
  <si>
    <t>2911060</t>
  </si>
  <si>
    <t>Субвенція з державного бюджету місцевим бюджетам на розвиток мережі центрів надання адміністративних послуг</t>
  </si>
  <si>
    <t>2911050</t>
  </si>
  <si>
    <t>Національна програма інформатизації</t>
  </si>
  <si>
    <t>2911040</t>
  </si>
  <si>
    <t>Міністерство цифрової трансформації України  (загальнодержавні видатки та кредитування)</t>
  </si>
  <si>
    <t>2911000</t>
  </si>
  <si>
    <t>2910000</t>
  </si>
  <si>
    <t>Розвиток пріоритетних проектів в галузі інформаційних технологій</t>
  </si>
  <si>
    <t>2901040</t>
  </si>
  <si>
    <t>Електронне урядування</t>
  </si>
  <si>
    <t>2901030</t>
  </si>
  <si>
    <t>Керівництво та управління у сфері цифрової трансформації</t>
  </si>
  <si>
    <t>2901010</t>
  </si>
  <si>
    <t>Апарат Міністерства цифрової трансформації України</t>
  </si>
  <si>
    <t>2901000</t>
  </si>
  <si>
    <t>Міністерство цифрової трансформації України</t>
  </si>
  <si>
    <t>2900000</t>
  </si>
  <si>
    <t>Міжнародна діяльність у галузі рибного  господарства</t>
  </si>
  <si>
    <t>0423</t>
  </si>
  <si>
    <t>2804090</t>
  </si>
  <si>
    <t>Наукова і науково-технічна діяльність у сфері рибного господарства</t>
  </si>
  <si>
    <t>2804030</t>
  </si>
  <si>
    <t>Організація діяльності рибовідтворювальних комплексів та інших бюджетних установ  у сфері рибного господарства</t>
  </si>
  <si>
    <t>2804020</t>
  </si>
  <si>
    <t>Керівництво та управління у сфері меліорації та рибного господарства</t>
  </si>
  <si>
    <t>2804010</t>
  </si>
  <si>
    <t>Державне агентство меліорації та рибного господарства України</t>
  </si>
  <si>
    <t>2804000</t>
  </si>
  <si>
    <t>Проведення інвентаризації земель та оновлення картографічної основи Державного земельного кадастру</t>
  </si>
  <si>
    <t>2803620</t>
  </si>
  <si>
    <t>Загальнодержавні топографо-геодезичні та картографічні роботи, демаркація та делімітація державного кордону</t>
  </si>
  <si>
    <t>2803030</t>
  </si>
  <si>
    <t>Проведення земельної реформи</t>
  </si>
  <si>
    <t>2803020</t>
  </si>
  <si>
    <t>Керівництво та управління у сфері геодезії, картографії та кадастру</t>
  </si>
  <si>
    <t>2803010</t>
  </si>
  <si>
    <t>Державна служба України з питань геодезії, картографії та кадастру</t>
  </si>
  <si>
    <t>2803000</t>
  </si>
  <si>
    <t>Фінансова підтримка сільгосптоваровиробників</t>
  </si>
  <si>
    <t>2801580</t>
  </si>
  <si>
    <t>Формування статутного капіталу Фонду часткового гарантування кредитів в сільському господарстві</t>
  </si>
  <si>
    <t>2801380</t>
  </si>
  <si>
    <t>Організація і регулювання діяльності установ в системі агропромислового комплексу</t>
  </si>
  <si>
    <t>2801310</t>
  </si>
  <si>
    <t>Підвищення кваліфікації фахівців агропромислового комплексу</t>
  </si>
  <si>
    <t>2801130</t>
  </si>
  <si>
    <t xml:space="preserve">Наукова і науково-технічна діяльність у сфері розвитку агропромислового комплексу, стандартизації та сертифікації сільськогосподарської продукції </t>
  </si>
  <si>
    <t>2801050</t>
  </si>
  <si>
    <t>Керівництво та управління у сфері агропромислового комплексу</t>
  </si>
  <si>
    <t>2801010</t>
  </si>
  <si>
    <t>Субвенція з державного бюджету місцевим бюджетам на реалізацію проектів в рамках Програми з відновлення України</t>
  </si>
  <si>
    <t>2761610</t>
  </si>
  <si>
    <t>Субвенція з державного бюджету місцевим бюджетам на реалізацію проектів в рамках Надзвичайної кредитної програми для відновлення України</t>
  </si>
  <si>
    <t>2761600</t>
  </si>
  <si>
    <t>Субвенція з державного бюджету місцевим бюджетам на придбання обладнання, модернізацію (проведення реконструкції та капітального ремонту) їдалень (харчоблоків) закладів загальної середньої освіти</t>
  </si>
  <si>
    <t>2761500</t>
  </si>
  <si>
    <t xml:space="preserve">Субвенція з державного бюджету місцевим бюджетам на стимулювання розвитку індустріальних парків </t>
  </si>
  <si>
    <t>2761360</t>
  </si>
  <si>
    <t>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t>
  </si>
  <si>
    <t>2761350</t>
  </si>
  <si>
    <t>Субвенція з державного бюджету  місцевим бюджетам на розроблення комплексних планів просторового розвитку територій територіальних громад</t>
  </si>
  <si>
    <t>2761230</t>
  </si>
  <si>
    <t>Субвенція з державного бюджету місцевим бюджетам на створення центрів креативної економіки</t>
  </si>
  <si>
    <t>2761140</t>
  </si>
  <si>
    <t>Субвенція з державного бюджету місцевим бюджетам на справедливу трансформацію вугільних регіонів України</t>
  </si>
  <si>
    <t>2761120</t>
  </si>
  <si>
    <t>Державний фонд регіонального розвитку</t>
  </si>
  <si>
    <t>2761070</t>
  </si>
  <si>
    <t>Субвенція з державного бюджету місцевим бюджетам на забезпечення окремих видатків районних рад, спрямованих на виконання їх повноважень</t>
  </si>
  <si>
    <t>2761040</t>
  </si>
  <si>
    <t>Підтримка розвитку транскордонного співробітництва</t>
  </si>
  <si>
    <t>2761030</t>
  </si>
  <si>
    <t>Міністерство розвитку громад та територій України (загальнодержавні видатки та кредитування)</t>
  </si>
  <si>
    <t>2761000</t>
  </si>
  <si>
    <t>2760000</t>
  </si>
  <si>
    <t>Керівництво та управління у сфері архітектурно-будівельного контролю та нагляду</t>
  </si>
  <si>
    <t>2759010</t>
  </si>
  <si>
    <t>Державна інспекція архітектури та містобудування України</t>
  </si>
  <si>
    <t>2759000</t>
  </si>
  <si>
    <t>Реалізація надзвичайної  кредитної  програми для відновлення України</t>
  </si>
  <si>
    <t>2751630</t>
  </si>
  <si>
    <t>Розвиток системи водопостачання та водовідведення в м. Миколаєві</t>
  </si>
  <si>
    <t>2751620</t>
  </si>
  <si>
    <t xml:space="preserve">Впровадження та координація заходів проекту розвитку міської інфраструктури, заходів в секторі централізованого теплопостачання України, надзвичайної кредитної програми для України та програми розвитку муніципальної інфраструктури України </t>
  </si>
  <si>
    <t>2751610</t>
  </si>
  <si>
    <t>Реалізація Загальнодержавної цільової соціальної програми «Питна вода України» на 2022-2026 роки</t>
  </si>
  <si>
    <t>2751570</t>
  </si>
  <si>
    <t>Здешевлення вартості іпотечних кредитів для забезпечення доступним житлом громадян, які потребують поліпшення житлових умов</t>
  </si>
  <si>
    <t>2751470</t>
  </si>
  <si>
    <t>Збільшення статутного капіталу Державної спеціалізованої фінансової установи "Державний фонд сприяння молодіжному житловому будівництву" з подальшим використанням на реалізацію Державної програми забезпечення молоді житлом</t>
  </si>
  <si>
    <t>2751420</t>
  </si>
  <si>
    <t>Забезпечення заходів щодо головування України у Стратегії ЄС для Дунайського регіону</t>
  </si>
  <si>
    <t>2751410</t>
  </si>
  <si>
    <t>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t>
  </si>
  <si>
    <t>2751380</t>
  </si>
  <si>
    <t>Фінансова підтримка Державного фонду сприяння молодіжному житловому будівництву</t>
  </si>
  <si>
    <t>2751370</t>
  </si>
  <si>
    <t>Функціонування Фонду енергоефективності</t>
  </si>
  <si>
    <t>2751290</t>
  </si>
  <si>
    <t>Підтримка регіональної політики України</t>
  </si>
  <si>
    <t>2751270</t>
  </si>
  <si>
    <t>Створення містобудівного кадастру на державному рівні</t>
  </si>
  <si>
    <t>2751110</t>
  </si>
  <si>
    <t>Функціонування Державної науково-технічної бібліотеки</t>
  </si>
  <si>
    <t>2751070</t>
  </si>
  <si>
    <t>Наукова і науково-технічна діяльність у сфері будівництва, житлової політики, житлово-комунального господарства та регіонального розвитку, дослідження збереження та вивчення видів флори у спеціально створених умовах</t>
  </si>
  <si>
    <t>0484</t>
  </si>
  <si>
    <t>2751030</t>
  </si>
  <si>
    <t>Керівництво та управління у сфері розвитку громад та територій</t>
  </si>
  <si>
    <t>2751010</t>
  </si>
  <si>
    <t>Ведення лісового і мисливського господарства, охорона і захист лісів в лісовому фонді</t>
  </si>
  <si>
    <t>0422</t>
  </si>
  <si>
    <t>2709060</t>
  </si>
  <si>
    <t>Керівництво та управління у сфері лісового господарства</t>
  </si>
  <si>
    <t>2709010</t>
  </si>
  <si>
    <t>Державне агентство лісових ресурсів України</t>
  </si>
  <si>
    <t>2709000</t>
  </si>
  <si>
    <t>Підтримка у безпечному стані  блоків та об'єкта "Укриття" та заходи щодо зняття з експлуатації Чорнобильської АЕС</t>
  </si>
  <si>
    <t>0513</t>
  </si>
  <si>
    <t>2708120</t>
  </si>
  <si>
    <t>Підтримка екологічно безпечного стану у зонах відчуження і безумовного (обов'язкового) відселення</t>
  </si>
  <si>
    <t>2708110</t>
  </si>
  <si>
    <t>Виконання робіт у сфері поводження з радіоактивними відходами неядерного циклу, будівництво комплексу "Вектор" та експлуатація його об'єктів</t>
  </si>
  <si>
    <t>2708090</t>
  </si>
  <si>
    <t>Збереження етнокультурної спадщини регіонів, постраждалих від наслідків Чорнобильської катастрофи</t>
  </si>
  <si>
    <t>0530</t>
  </si>
  <si>
    <t>2708080</t>
  </si>
  <si>
    <t>Радіологічний захист населення та екологічне оздоровлення території, що зазнала радіоактивного забруднення</t>
  </si>
  <si>
    <t>2708070</t>
  </si>
  <si>
    <t>Керівництво та управління діяльністю у зоні відчуження</t>
  </si>
  <si>
    <t>2708010</t>
  </si>
  <si>
    <t>Державне агентство України з управління зоною відчуження</t>
  </si>
  <si>
    <t>2708000</t>
  </si>
  <si>
    <t>Першочергове забезпечення сільських населених пунктів централізованим водопостачанням</t>
  </si>
  <si>
    <t>2707090</t>
  </si>
  <si>
    <t>Захист від шкідливої дії вод сільських населених пунктів та сільськогосподарських угідь, в тому числі в басейні р. Тиса у Закарпатській області</t>
  </si>
  <si>
    <t>0511</t>
  </si>
  <si>
    <t>2707070</t>
  </si>
  <si>
    <t>Експлуатація державного водогосподарського комплексу та управління водними ресурсами</t>
  </si>
  <si>
    <t>2707050</t>
  </si>
  <si>
    <t>Керівництво та управління у сфері водного господарства</t>
  </si>
  <si>
    <t>2707010</t>
  </si>
  <si>
    <t>Державне агентство водних ресурсів України</t>
  </si>
  <si>
    <t>2707000</t>
  </si>
  <si>
    <t>Керівництво та управління у сфері екологічного контролю</t>
  </si>
  <si>
    <t>0540</t>
  </si>
  <si>
    <t>2705010</t>
  </si>
  <si>
    <t>Державна екологічна інспекція України</t>
  </si>
  <si>
    <t>2705000</t>
  </si>
  <si>
    <t>Розвиток мінерально-сировинної бази</t>
  </si>
  <si>
    <t>0444</t>
  </si>
  <si>
    <t>2704020</t>
  </si>
  <si>
    <t>Керівництво та управління у сфері геологічного вивчення та використання надр</t>
  </si>
  <si>
    <t>0441</t>
  </si>
  <si>
    <t>2704010</t>
  </si>
  <si>
    <t>Державна служба геології та надр України</t>
  </si>
  <si>
    <t>2704000</t>
  </si>
  <si>
    <t>Забезпечення діяльності Національної комісії з радіаційного захисту населення України</t>
  </si>
  <si>
    <t>2701560</t>
  </si>
  <si>
    <t>Державна підтримка заходів, спрямованих на зменшення обсягів викидів (збільшення абсорбції) парникових газів, у тому числі на утеплення приміщень закладів соціального забезпечення, розвиток міжнародного співробітництва з питань зміни клімату</t>
  </si>
  <si>
    <t>2701530</t>
  </si>
  <si>
    <t>Забезпечення діяльності Національного центру обліку викидів парникових газів</t>
  </si>
  <si>
    <t>2701520</t>
  </si>
  <si>
    <t>Здійснення природоохоронних заходів, зокрема з покращення стану довкілля</t>
  </si>
  <si>
    <t>2701270</t>
  </si>
  <si>
    <t>Збереження природно-заповідного фонду</t>
  </si>
  <si>
    <t>2701160</t>
  </si>
  <si>
    <t>Підвищення кваліфікації та перепідготовка кадрів у сфері екології, природних ресурсів та водного господарства, підготовка наукових та науково-педагогічних кадрів</t>
  </si>
  <si>
    <t>2701090</t>
  </si>
  <si>
    <t xml:space="preserve">Наукова і науково-технічна діяльність у сфері захисту довкілля та природних ресурсів </t>
  </si>
  <si>
    <t>2701040</t>
  </si>
  <si>
    <t>Загальне керівництво та управління у сфері захисту довкілля та природних ресурсів</t>
  </si>
  <si>
    <t>2701010</t>
  </si>
  <si>
    <t>Апарат Міністерства захисту довкілля та природних ресурсів України</t>
  </si>
  <si>
    <t>2701000</t>
  </si>
  <si>
    <t>Міністерство захисту довкілля та природних ресурсів України</t>
  </si>
  <si>
    <t>2700000</t>
  </si>
  <si>
    <t>Виконання державних цільових програм реформування та розвитку оборонно-промислового комплексу, розроблення, освоєння і впровадження нових технологій, нарощування наявних виробничих потужностей для виготовлення продукції оборонного призначення</t>
  </si>
  <si>
    <t>0442</t>
  </si>
  <si>
    <t>2601030</t>
  </si>
  <si>
    <t>Забезпечення життєдіяльності Криворізького гірничо-збагачувального комбінату окислених руд</t>
  </si>
  <si>
    <t>2601020</t>
  </si>
  <si>
    <t>Керівництво та управління у сфері стратегічних галузей промисловості</t>
  </si>
  <si>
    <t>2601010</t>
  </si>
  <si>
    <t>Апарат Міністерства з питань стратегічних галузей промисловості України</t>
  </si>
  <si>
    <t>2601000</t>
  </si>
  <si>
    <t>Міністерство з питань стратегічних галузей промисловості України</t>
  </si>
  <si>
    <t>2600000</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</si>
  <si>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</si>
  <si>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2511240</t>
  </si>
  <si>
    <t>Субвенція з державного бюджету місцевим бюджетам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t>
  </si>
  <si>
    <t>2511180</t>
  </si>
  <si>
    <t>Міністерство соціальної політики України (загальнодержавні видатки та кредитування)</t>
  </si>
  <si>
    <t>2511000</t>
  </si>
  <si>
    <t>2510000</t>
  </si>
  <si>
    <t>Керівництво та управління у сфері реалізації політики щодо соціального захисту населення та захисту прав дітей</t>
  </si>
  <si>
    <t>0412</t>
  </si>
  <si>
    <t>2509010</t>
  </si>
  <si>
    <t>Національна соціальна сервісна служба України</t>
  </si>
  <si>
    <t>2509000</t>
  </si>
  <si>
    <t>Реабілітація дітей з інвалідністю</t>
  </si>
  <si>
    <t>2507100</t>
  </si>
  <si>
    <t>Забезпечення діяльності Фонду соціального захисту осіб з інвалідністю</t>
  </si>
  <si>
    <t>2507040</t>
  </si>
  <si>
    <t>Заходи із соціальної, трудової та професійної реабілітації осіб з інвалідністю</t>
  </si>
  <si>
    <t>2507030</t>
  </si>
  <si>
    <t>Фінансова підтримка громадських об’єднань осіб з інвалідністю</t>
  </si>
  <si>
    <t>2507020</t>
  </si>
  <si>
    <t>Фонд соціального захисту осіб з інвалідністю</t>
  </si>
  <si>
    <t>2507000</t>
  </si>
  <si>
    <t>Фінансове забезпечення виплати пенсій, надбавок та підвищень до пенсій, призначених за пенсійними програмами, та дефіциту коштів Пенсійного фонду</t>
  </si>
  <si>
    <t>1020</t>
  </si>
  <si>
    <t>2506080</t>
  </si>
  <si>
    <t>Пенсійний фонд України</t>
  </si>
  <si>
    <t>2506000</t>
  </si>
  <si>
    <t>Модернізація системи соціальної підтримки населення України</t>
  </si>
  <si>
    <t>2501630</t>
  </si>
  <si>
    <t>Виплата матеріальної допомоги військовослужбовцям, звільненим з  військової строкової служби</t>
  </si>
  <si>
    <t>2501570</t>
  </si>
  <si>
    <t>Реалізація пілотного проекту "Розвиток соціальних послуг"</t>
  </si>
  <si>
    <t>2501490</t>
  </si>
  <si>
    <t>Надання щомісячної адресної допомоги внутрішньо переміщеним особам для покриття витрат на проживання, в тому числі на оплату житлово-комунальних послуг</t>
  </si>
  <si>
    <t>2501480</t>
  </si>
  <si>
    <t>Санаторно-курортне лікування ветеранів війни, осіб, на яких поширюється чинність законів України «Про статус ветеранів війни, гарантії їх соціального захисту», «Про жертви нацистських переслідувань» та осіб з інвалідністю</t>
  </si>
  <si>
    <t>0734</t>
  </si>
  <si>
    <t>2501470</t>
  </si>
  <si>
    <t>Оздоровлення і відпочинок дітей, які потребують особливої уваги та підтримки, в дитячих оздоровчих таборах МДЦ "Артек", ДЦ "Молода Гвардія" і в дитячих закладах оздоровлення та відпочинку вищої категорії, які відповідають таким критеріям: розташовані в гірських районах (районах, в яких розташовані населені пункти, віднесені до категорії гірських), розраховані на круглорічне перебування дітей, мають навчальну базу, наявна кількість ліжкомість для оздоровлення та відпочинку дітей, що не менше за середню кількість таких місць у МДЦ "Артек" та ДЦ "Молода Гвардія"</t>
  </si>
  <si>
    <t>2501450</t>
  </si>
  <si>
    <t>Оздоровлення і відпочинок дітей, які потребують особливої уваги та підтримки, в дитячих закладах оздоровлення та відпочинку вищої категорії, які розташовані в гірських районах (районах, в яких розташовані населені пункти, віднесені до категорії гірських)</t>
  </si>
  <si>
    <t>2501350</t>
  </si>
  <si>
    <t>Заходи сприяння економічній самостійності малозабезпеченої сім'ї</t>
  </si>
  <si>
    <t>2501300</t>
  </si>
  <si>
    <t>Забезпечення виконання рішень суду</t>
  </si>
  <si>
    <t>2501290</t>
  </si>
  <si>
    <t>Фінансова допомога Фонду соціального страхування України, для страхових виплат медичним працівникам державних і комунальних закладів охорони здоров`я та членам їх сімей внаслідок захворювання коронавірусною хворобою COVID-19, спричиненою коронавірусом SARS-CoV-2, та її наслідками</t>
  </si>
  <si>
    <t>2501240</t>
  </si>
  <si>
    <t>Виплата пільг і житлових субсидій громадянам на оплату житлово-комунальних послуг, придбання твердого та рідкого пічного побутового палива і скрапленого газу у грошовій формі</t>
  </si>
  <si>
    <t>2501230</t>
  </si>
  <si>
    <t>Соціальний захист громадян, які постраждали внаслідок Чорнобильської катастрофи</t>
  </si>
  <si>
    <t>2501200</t>
  </si>
  <si>
    <t>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року по 21 лютого 2014 року, та особам, які отримали тілесні ушкодження, побої, мордування під час участі в зазначених акціях</t>
  </si>
  <si>
    <t>2501190</t>
  </si>
  <si>
    <t>Виплата соціальних стипендій студентам (курсантам) закладів фахової передвищої та вищої освіти</t>
  </si>
  <si>
    <t>2501180</t>
  </si>
  <si>
    <t xml:space="preserve">Довічні державні стипендії </t>
  </si>
  <si>
    <t>1030</t>
  </si>
  <si>
    <t>2501160</t>
  </si>
  <si>
    <t>Щорічна разова грошова допомога ветеранам війни і жертвам нацистських переслідувань та соціальна допомога особам, які мають особливі та особливі трудові заслуги перед Батьківщиною</t>
  </si>
  <si>
    <t>2501150</t>
  </si>
  <si>
    <t>Заходи із соціального захисту дітей, сімей, жінок та інших найбільш вразливих категорій населення</t>
  </si>
  <si>
    <t>2501130</t>
  </si>
  <si>
    <t>Створення і програмно-технічне забезпечення системи інформаційно-аналітичної підтримки, інформаційно-методичне забезпечення та виготовлення бланків посвідчень і нагрудних знаків для системи соціального захисту</t>
  </si>
  <si>
    <t>2501090</t>
  </si>
  <si>
    <t>Спеціалізована протезно-ортопедична та медично-реабілітаційна  допомога особам з інвалідністю у клініці Науково-дослідного інституту протезування, протезобудування та відновлення працездатності</t>
  </si>
  <si>
    <t>2501070</t>
  </si>
  <si>
    <t>Підвищення кваліфікації фахівців із соціальної роботи та інших працівників системи соціального захисту</t>
  </si>
  <si>
    <t>2501060</t>
  </si>
  <si>
    <t>Наукова і науково-технічна діяльність у сфері соціальної політики</t>
  </si>
  <si>
    <t>2501040</t>
  </si>
  <si>
    <t>Виплата деяких видів допомог, компенсацій, грошового забезпечення та оплата послуг окремим категоріям населення</t>
  </si>
  <si>
    <t>2501030</t>
  </si>
  <si>
    <t>Керівництво та управління у сфері соціальної політики</t>
  </si>
  <si>
    <t>2501010</t>
  </si>
  <si>
    <t>Апарат Міністерства соціальної політики України</t>
  </si>
  <si>
    <t>2501000</t>
  </si>
  <si>
    <t>Міністерство соціальної політики України</t>
  </si>
  <si>
    <t>2500000</t>
  </si>
  <si>
    <t>Керівництво та управління у сфері ефективного використання енергетичних ресурсів</t>
  </si>
  <si>
    <t>2406010</t>
  </si>
  <si>
    <t>Державне агентство з енергоефективності та енергозбереження України</t>
  </si>
  <si>
    <t>2406000</t>
  </si>
  <si>
    <t>Керівництво та управління у сфері енергетичного нагляду</t>
  </si>
  <si>
    <t>2403010</t>
  </si>
  <si>
    <t>Державна інспекція енергетичного нагляду України</t>
  </si>
  <si>
    <t>2403000</t>
  </si>
  <si>
    <t xml:space="preserve">Впровадження Програми реформування та розвитку енергетичного сектора </t>
  </si>
  <si>
    <t>2401630</t>
  </si>
  <si>
    <t>Реструктуризація вугільної галузі</t>
  </si>
  <si>
    <t>2401590</t>
  </si>
  <si>
    <t>Виконання боргових зобов'язань за кредитами, залученими під державні гарантії, з метою реалізації проектів соціально-економічного розвитку</t>
  </si>
  <si>
    <t>2401470</t>
  </si>
  <si>
    <t xml:space="preserve">Внески України до Енергетичного Співтовариства та Фонду Східноєвропейського партнерства з енергоефективності та довкілля_x000D_
</t>
  </si>
  <si>
    <t>2401440</t>
  </si>
  <si>
    <t>Реструктуризація та ліквідація об’єктів підприємств з підземного видобутку залізної руди</t>
  </si>
  <si>
    <t>2401310</t>
  </si>
  <si>
    <t>Придбання Міністерством енергетики України облігацій внутрішньої державної позики відповідно до статті 9 Закону України «Про впорядкування питань, пов’язаних із забезпеченням ядерної безпеки»</t>
  </si>
  <si>
    <t>2401300</t>
  </si>
  <si>
    <t>Фізичний захист ядерних установок та ядерних матеріалів</t>
  </si>
  <si>
    <t>2401140</t>
  </si>
  <si>
    <t>Гірничорятувальні заходи на вугледобувних підприємствах</t>
  </si>
  <si>
    <t>0320</t>
  </si>
  <si>
    <t>2401100</t>
  </si>
  <si>
    <t>Заходи з ліквідації неперспективних вугледобувних підприємств</t>
  </si>
  <si>
    <t>2401070</t>
  </si>
  <si>
    <t>Наукова і науково-технічна діяльність у сфері енергетики</t>
  </si>
  <si>
    <t>0483</t>
  </si>
  <si>
    <t>2401040</t>
  </si>
  <si>
    <t xml:space="preserve">Загальне керівництво та управління у сфері енергетики </t>
  </si>
  <si>
    <t>2401010</t>
  </si>
  <si>
    <t>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t>
  </si>
  <si>
    <t>2311600</t>
  </si>
  <si>
    <t>Субвенція з державного бюджету місцевим бюджетам на здійснення підтримки окремих закладів та заходів у системі охорони здоров’я</t>
  </si>
  <si>
    <t>2311500</t>
  </si>
  <si>
    <t>Міністерство охорони здоров'я України (загальнодержавні видатки та кредитування)</t>
  </si>
  <si>
    <t>2311000</t>
  </si>
  <si>
    <t>2310000</t>
  </si>
  <si>
    <t>Реалізація програми державних гарантій медичного обслуговування населення</t>
  </si>
  <si>
    <t>0763</t>
  </si>
  <si>
    <t>2308060</t>
  </si>
  <si>
    <t>Керівництво та управління у сфері державних фінансових гарантій медичного обслуговування населення</t>
  </si>
  <si>
    <t>2308010</t>
  </si>
  <si>
    <t>Національна служба здоров’я України</t>
  </si>
  <si>
    <t>2308000</t>
  </si>
  <si>
    <t>Керівництво та управління у сфері лікарських засобів та контролю за наркотиками</t>
  </si>
  <si>
    <t>2307010</t>
  </si>
  <si>
    <t>Державна служба з лікарських засобів та контролю за наркотиками</t>
  </si>
  <si>
    <t>2307000</t>
  </si>
  <si>
    <t>Поліпшення охорони здоров`я на службі у людей</t>
  </si>
  <si>
    <t>2301610</t>
  </si>
  <si>
    <t>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t>
  </si>
  <si>
    <t>2301550</t>
  </si>
  <si>
    <t>Функціонування Національної наукової медичної бібліотеки, збереження та популяризація історії медицини</t>
  </si>
  <si>
    <t>2301410</t>
  </si>
  <si>
    <t>Забезпечення медичних заходів окремих державних програм та комплексних заходів програмного характеру</t>
  </si>
  <si>
    <t>2301400</t>
  </si>
  <si>
    <t>Лікування громадян України за кордоном</t>
  </si>
  <si>
    <t>2301360</t>
  </si>
  <si>
    <t>Організація і регулювання діяльності установ та окремі заходи у системі охорони здоров'я</t>
  </si>
  <si>
    <t>2301350</t>
  </si>
  <si>
    <t>Створення біокластеру «Біологічна безпека та розвиток біотехнологічних технологій»</t>
  </si>
  <si>
    <t>2301300</t>
  </si>
  <si>
    <t>Проведення вакцинації населення від гострої респіраторної хвороби COVID-19, спричиненої коронавірусом SARS-CoV-2</t>
  </si>
  <si>
    <t>2301270</t>
  </si>
  <si>
    <t>Спеціалізована консультативна амбулаторно-поліклінічна та стоматологічна допомога, що надається вищими навчальними закладами, науково-дослідними установами та загальнодержавними закладами охорони здоров'я</t>
  </si>
  <si>
    <t>2301200</t>
  </si>
  <si>
    <t>Санаторне лікування хворих на туберкульоз та дітей і підлітків з соматичними захворюваннями</t>
  </si>
  <si>
    <t>2301180</t>
  </si>
  <si>
    <t>у тому числі для Національного інституту раку</t>
  </si>
  <si>
    <t>Діагностика і лікування захворювань  із впровадженням експериментальних та нових медичних технологій у закладах охорони здоров'я науково-дослідних установ та  вищих навчальних медичних закладах Міністерства охорони здоров'я України</t>
  </si>
  <si>
    <t>2301170</t>
  </si>
  <si>
    <t>Виплати працівникам закладів охорони здоров’я у зв’язку з переїздом на нове місце роботи, перекваліфікацією під час формування спроможної мережі госпітальних округів</t>
  </si>
  <si>
    <t>2301160</t>
  </si>
  <si>
    <t>Спеціалізована та високоспеціалізована медична допомога, що надається загальнодержавними закладами охорони здоров'я</t>
  </si>
  <si>
    <t>2301110</t>
  </si>
  <si>
    <t>Загальнодержавні заклади та заходи у сфері медичної освіти</t>
  </si>
  <si>
    <t>2301090</t>
  </si>
  <si>
    <t>Підготовка і підвищення кваліфікації кадрів у сфері охорони здоров'я, підготовка наукових та науково-педагогічних кадрів закладами фахової передвищої та вищої освіти</t>
  </si>
  <si>
    <t>2301070</t>
  </si>
  <si>
    <t>Громадське здоров'я та заходи боротьби з епідеміями</t>
  </si>
  <si>
    <t>0740</t>
  </si>
  <si>
    <t>2301040</t>
  </si>
  <si>
    <t xml:space="preserve">Наукова і науково-технічна діяльність у сфері охорони здоров'я </t>
  </si>
  <si>
    <t>2301020</t>
  </si>
  <si>
    <t>Керівництво та управління у сфері охорони здоров'я</t>
  </si>
  <si>
    <t>2301010</t>
  </si>
  <si>
    <t>Апарат Міністерства охорони здоров'я України</t>
  </si>
  <si>
    <t>2301000</t>
  </si>
  <si>
    <t>Міністерство охорони здоров'я України</t>
  </si>
  <si>
    <t>2300000</t>
  </si>
  <si>
    <t>Субвенція з державного бюджету місцевим бюджетам на забезпечення пожежної безпеки в закладах загальної середньої освіти</t>
  </si>
  <si>
    <t>2211300</t>
  </si>
  <si>
    <t>Субвенція з державного бюджету місцевим бюджетам на реалізацію програми «Спроможна школа для кращих результатів»</t>
  </si>
  <si>
    <t>2211260</t>
  </si>
  <si>
    <t>Субвенція з державного бюджету місцевим бюджетам на забезпечення якісної, сучасної та доступної загальної середньої освіти «Нова українська школа»</t>
  </si>
  <si>
    <t>2211230</t>
  </si>
  <si>
    <t>Субвенція з державного бюджету місцевим бюджетам на надання державної підтримки особам з особливими освітніми потребами</t>
  </si>
  <si>
    <t>2211220</t>
  </si>
  <si>
    <t>Субвенція з державного бюджету місцевим бюджетам на створення навчально-практичних центрів сучасної професійної (професійно-технічної) освіти</t>
  </si>
  <si>
    <t>2211210</t>
  </si>
  <si>
    <t>Освітня субвенція з державного бюджету місцевим бюджетам</t>
  </si>
  <si>
    <t>2211190</t>
  </si>
  <si>
    <t>Міністерство освіти і науки України (загальнодержавні видатки та кредитування)</t>
  </si>
  <si>
    <t>2211000</t>
  </si>
  <si>
    <t>2210000</t>
  </si>
  <si>
    <t>Керівництво та управління у сфері стандартів державної мови</t>
  </si>
  <si>
    <t>2207010</t>
  </si>
  <si>
    <t>Національна комісія зі стандартів державної мови</t>
  </si>
  <si>
    <t>2207000</t>
  </si>
  <si>
    <t>Здійснення сертифікації педагогічних працівників, експертизи та акредитації освітніх програм у сфері забезпечення якості освіти</t>
  </si>
  <si>
    <t>2203020</t>
  </si>
  <si>
    <t>Керівництво та управління у сфері забезпечення якості освіти</t>
  </si>
  <si>
    <t>2203010</t>
  </si>
  <si>
    <t>Державна служба якості освіти</t>
  </si>
  <si>
    <t>2203000</t>
  </si>
  <si>
    <t>Удосконалення вищої освіти в Україні заради результатів</t>
  </si>
  <si>
    <t>2201680</t>
  </si>
  <si>
    <t>Створення Центрів професійної досконалості</t>
  </si>
  <si>
    <t>2201620</t>
  </si>
  <si>
    <t>Вища освіта, енергоефективність та сталий розвиток</t>
  </si>
  <si>
    <t>2201610</t>
  </si>
  <si>
    <t>Здійснення зовнішнього оцінювання та моніторинг якості освіти Українським центром оцінювання якості освіти та його регіональними підрозділами</t>
  </si>
  <si>
    <t>2201470</t>
  </si>
  <si>
    <t>Підготовка кадрів закладами фахової передвищої освіти</t>
  </si>
  <si>
    <t>0941</t>
  </si>
  <si>
    <t>2201420</t>
  </si>
  <si>
    <t>Наукова і науково-технічна діяльність  на антарктичній станції "Академік Вернадський"</t>
  </si>
  <si>
    <t>2201410</t>
  </si>
  <si>
    <t>Підтримка пріоритетних напрямів наукових досліджень і науково-технічних (експериментальних) розробок у закладах вищої освіти</t>
  </si>
  <si>
    <t>2201390</t>
  </si>
  <si>
    <t>Виконання зобов'язань України у сфері міжнародного науково-технічного та освітнього співробітництва, участь у рамковій програмі Європейського Союзу з досліджень та інновацій</t>
  </si>
  <si>
    <t>2201380</t>
  </si>
  <si>
    <t>Реалізація проекту "Президентський університет"</t>
  </si>
  <si>
    <t>2201360</t>
  </si>
  <si>
    <t>Фізична і спортивна підготовка учнівської та студентської молоді</t>
  </si>
  <si>
    <t>2201310</t>
  </si>
  <si>
    <t>Забезпечення діяльності Національного фонду досліджень, грантова підтримка наукових досліджень і науково-технічних (експериментальних) розробок</t>
  </si>
  <si>
    <t>2201300</t>
  </si>
  <si>
    <t>Підготовка кадрів Київським національним університетом імені Тараса Шевченка</t>
  </si>
  <si>
    <t>2201280</t>
  </si>
  <si>
    <t xml:space="preserve">Загальнодержавні заходи у сфері освіти </t>
  </si>
  <si>
    <t>0970</t>
  </si>
  <si>
    <t>2201260</t>
  </si>
  <si>
    <t>Підвищення кваліфікації педагогічних та науково-педагогічних працівників, керівних працівників і спеціалістів державного управління, харчової, переробної промисловості та агропромислового комплексу, медичних та фармацевтичних кадрів</t>
  </si>
  <si>
    <t>2201250</t>
  </si>
  <si>
    <t>Пільговий  проїзд  учнів  закладів професійної (професійно-технічної)  освіти, студентів (курсантів невійськових) закладів фахової передвищої та вищої освіти у залізничному транспорті</t>
  </si>
  <si>
    <t>2201200</t>
  </si>
  <si>
    <t xml:space="preserve">Виплата академічних стипендій студентам (курсантам), аспірантам, докторантам закладів фахової передвищої та вищої освіти </t>
  </si>
  <si>
    <t>2201190</t>
  </si>
  <si>
    <t>Проведення всеукраїнських та міжнародних олімпіад у сфері освіти, всеукраїнського конкурсу "Учитель року"</t>
  </si>
  <si>
    <t>2201180</t>
  </si>
  <si>
    <t>Здійснення методичного та аналітичного забезпечення діяльності закладів освіти</t>
  </si>
  <si>
    <t>2201170</t>
  </si>
  <si>
    <t>Підготовка кадрів закладами вищої освіти та забезпечення діяльності їх баз практики</t>
  </si>
  <si>
    <t>2201160</t>
  </si>
  <si>
    <t>Фонд розвитку закладів фахової передвищої та вищої освіти</t>
  </si>
  <si>
    <t>2201140</t>
  </si>
  <si>
    <t>Забезпечення здобуття професійної (професійно-технічної) освіти у закладах освіти соціальної реабілітації та адаптації державної форми власності, методичне забезпечення закладів професійної (професійно-технічної) освіти</t>
  </si>
  <si>
    <t>2201130</t>
  </si>
  <si>
    <t>Забезпечення діяльності Національного центру «Мала академія наук України», надання позашкільної освіти державними закладами позашкільної освіти, заходи з позашкільної роботи</t>
  </si>
  <si>
    <t>2201120</t>
  </si>
  <si>
    <t>Надання освіти закладами загальної середньої освіти державної форми власності та освітніх послуг державною установою для осіб, які перебувають у закладах охорони здоров’я</t>
  </si>
  <si>
    <t>0922</t>
  </si>
  <si>
    <t>2201100</t>
  </si>
  <si>
    <t>Державні премії, стипендії та гранти в галузі освіти, науки і техніки, стипендії переможцям міжнародних конкурсів</t>
  </si>
  <si>
    <t>2201080</t>
  </si>
  <si>
    <t>Фонд Президента України з підтримки освіти, науки та спорту</t>
  </si>
  <si>
    <t>2201070</t>
  </si>
  <si>
    <t>Наукова і науково-технічна діяльність закладів вищої освіти та наукових установ</t>
  </si>
  <si>
    <t>2201040</t>
  </si>
  <si>
    <t>Забезпечення здобуття професійної (професійно-технічної) освіти за професіями загальнодержавного значення</t>
  </si>
  <si>
    <t>2201030</t>
  </si>
  <si>
    <t>Забезпечення організації роботи Національного агентства із забезпечення якості вищої освіти, Національного агентства кваліфікацій, освітнього омбудсмена</t>
  </si>
  <si>
    <t>2201020</t>
  </si>
  <si>
    <t>Загальне керівництво та управління у сфері освіти і науки</t>
  </si>
  <si>
    <t>2201010</t>
  </si>
  <si>
    <t>Забезпечення діяльності Державної спеціальної служби транспорту</t>
  </si>
  <si>
    <t>0220</t>
  </si>
  <si>
    <t>2105010</t>
  </si>
  <si>
    <t>Адміністрація Державної спеціальної служби транспорту України</t>
  </si>
  <si>
    <t>2105000</t>
  </si>
  <si>
    <t>Утилізація боєприпасів, рідинних компонентів ракетного палива, озброєння, військової техніки та іншого військового майна, забезпечення живучості та вибухопожежобезпеки арсеналів, баз і складів Збройних Сил України</t>
  </si>
  <si>
    <t>2101210</t>
  </si>
  <si>
    <t>Будівництво (придбання) житла для військовослужбовців Збройних Сил України</t>
  </si>
  <si>
    <t>2101190</t>
  </si>
  <si>
    <t>Розвиток, закупівля, модернізація та ремонт озброєння, військової техніки, засобів та обладнання</t>
  </si>
  <si>
    <t>0210</t>
  </si>
  <si>
    <t>2101150</t>
  </si>
  <si>
    <t>Забезпечення діяльності Збройних Сил України, підготовка кадрів і військ, медичне забезпечення особового складу, ветеранів військової служби та членів їхніх сімей, ветеранів війни</t>
  </si>
  <si>
    <t>2101020</t>
  </si>
  <si>
    <t>Керівництво та військове управління у сфері оборони</t>
  </si>
  <si>
    <t>2101010</t>
  </si>
  <si>
    <t>Апарат Міністерства оборони України</t>
  </si>
  <si>
    <t>2101000</t>
  </si>
  <si>
    <t>Міністерство оборони України</t>
  </si>
  <si>
    <t>2100000</t>
  </si>
  <si>
    <t>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</si>
  <si>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1511060</t>
  </si>
  <si>
    <t>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t>
  </si>
  <si>
    <t>1511050</t>
  </si>
  <si>
    <t>Субвенція з державного бюджету місцевим бюджетам на виплату грошової компенсації за належні для отримання жилі приміщення для сімей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</si>
  <si>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1511040</t>
  </si>
  <si>
    <t>Міністерство у справах ветеранів України (загальнодержавні видатки та кредитування)</t>
  </si>
  <si>
    <t>1511000</t>
  </si>
  <si>
    <t>1510000</t>
  </si>
  <si>
    <t>Функціонування Українського ветеранського фонду, героїзація образу ветерана війни та вшанування пам’яті загиблих (померлих) захисників України</t>
  </si>
  <si>
    <t>1501090</t>
  </si>
  <si>
    <t>Заходи із психологічної реабілітації, соціальної та професійної адаптації, забезпечення санаторно-курортним лікуванням постраждалих учасників Революції Гідності, учасників антитерористичної операції та осіб, які здійснювали заходи із забезпечення національної безпеки і оборони, відсічі і стримування збройної агресії Російської Федерації у Донецькій та Луганській областях, та членів їх сімей (при здійсненні заходів із психологічної реабілітації), членів сімей загиблих (померлих) таких осіб, виготовлення для них бланків посвідчень та нагрудних знаків</t>
  </si>
  <si>
    <t>1501040</t>
  </si>
  <si>
    <t>Фінансова підтримка громадських об’єднань ветеранів на виконання загальнодержавних програм (проектів, заходів), заходи з відвідування військових поховань і військових пам’ятників та з відзначення святкових, пам’ятних та історичних дат</t>
  </si>
  <si>
    <t>1501030</t>
  </si>
  <si>
    <t>групи відповідно до пунктів 11-14 частини другої статті 7 або учасниками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t>
  </si>
  <si>
    <t>Керівництво та управління у справах ветеранів</t>
  </si>
  <si>
    <t>1501010</t>
  </si>
  <si>
    <t>гарантії їх соціального захисту», та які потребують поліпшення житлових умов</t>
  </si>
  <si>
    <t>Апарат Міністерства у справах ветеранів України</t>
  </si>
  <si>
    <t>1501000</t>
  </si>
  <si>
    <t>Міністерство у справах ветеранів України</t>
  </si>
  <si>
    <t>1500000</t>
  </si>
  <si>
    <t>Документування громадян та створення і забезпечення функціонування інформаційно-телекомунікаційних систем консульської служби</t>
  </si>
  <si>
    <t>1401130</t>
  </si>
  <si>
    <t>Фінансова підтримка забезпечення міжнародного позитивного іміджу України, забезпечення діяльності Українського інституту, заходи щодо підтримки зв'язків з українцями, які проживають за межами України</t>
  </si>
  <si>
    <t>1401110</t>
  </si>
  <si>
    <t>виготовлення для них бланків посвідчень та нагрудних знаків</t>
  </si>
  <si>
    <t>Професійне навчання посадових осіб дипломатичної служби та працівників інших державних органів у сфері зовнішніх зносин</t>
  </si>
  <si>
    <t>1401100</t>
  </si>
  <si>
    <t>Реалізація Міністерством закордонних справ України повноважень з проведення зовнішньої політики України, організація і контроль за діяльністю закордонних дипломатичних установ України</t>
  </si>
  <si>
    <t>1401050</t>
  </si>
  <si>
    <t>Функціонування закордонних дипломатичних установ України та розширення мережі власності України для потреб цих установ</t>
  </si>
  <si>
    <t>1401030</t>
  </si>
  <si>
    <t>Внески України до бюджетів ООН, органів і спеціалізованих установ системи ООН, інших міжнародних організацій та конвенційних органів</t>
  </si>
  <si>
    <t>1401020</t>
  </si>
  <si>
    <t>Керівництво та управління у сфері державної політики щодо зовнішніх відносин</t>
  </si>
  <si>
    <t>1401010</t>
  </si>
  <si>
    <t>Апарат Міністерства закордонних справ України</t>
  </si>
  <si>
    <t>1401000</t>
  </si>
  <si>
    <t>Міністерство закордонних справ України</t>
  </si>
  <si>
    <t>1400000</t>
  </si>
  <si>
    <t>Державні капітальні вкладення на розроблення та реалізацію державних інвестиційних проектів</t>
  </si>
  <si>
    <t>1211120</t>
  </si>
  <si>
    <t>Мобілізаційна підготовка галузей національної економіки України</t>
  </si>
  <si>
    <t>1211050</t>
  </si>
  <si>
    <t>Міністерство економіки України (загальнодержавні видатки та кредитування)</t>
  </si>
  <si>
    <t>1211000</t>
  </si>
  <si>
    <t>1210000</t>
  </si>
  <si>
    <t>Заходи з будівництва прикордонних інспекційних постів та покращення доступу сільськогосподарських МСП до експортних ринків</t>
  </si>
  <si>
    <t>1209610</t>
  </si>
  <si>
    <t>Проведення лабораторних випробувань, вимірювань, досліджень та експертизи під час здійснення державного контролю (нагляду)</t>
  </si>
  <si>
    <t>1209040</t>
  </si>
  <si>
    <t>Організація та регулювання діяльності установ в системі Державної служби України з питань безпечності харчових продуктів та захисту споживачів</t>
  </si>
  <si>
    <t>1209030</t>
  </si>
  <si>
    <t>Протиепізоотичні заходи та участь у  Міжнародному епізоотичному бюро</t>
  </si>
  <si>
    <t>1209020</t>
  </si>
  <si>
    <t>Керівництво та управління у сфері безпечності харчових продуктів та захисту споживачів</t>
  </si>
  <si>
    <t>1209010</t>
  </si>
  <si>
    <t>Державна служба України з питань безпечності харчових продуктів та захисту споживачів</t>
  </si>
  <si>
    <t>1209000</t>
  </si>
  <si>
    <t>Керівництво та управління у сфері експортного контролю</t>
  </si>
  <si>
    <t>1208010</t>
  </si>
  <si>
    <t>Державна служба експортного контролю України</t>
  </si>
  <si>
    <t>1208000</t>
  </si>
  <si>
    <t>Наукова і науково-технічна діяльність у сфері промислової безпеки та охорони праці</t>
  </si>
  <si>
    <t>0481</t>
  </si>
  <si>
    <t>1206020</t>
  </si>
  <si>
    <t>Керівництво та управління у сфері промислової безпеки, охорони та гігієни праці, нагляду за додержанням законодавства про працю</t>
  </si>
  <si>
    <t>1206010</t>
  </si>
  <si>
    <t>Державна служба з питань праці</t>
  </si>
  <si>
    <t>1206000</t>
  </si>
  <si>
    <t>Накопичення (приріст) матеріальних цінностей державного матеріального резерву</t>
  </si>
  <si>
    <t>1203040</t>
  </si>
  <si>
    <t>Обслуговування державного матеріального резерву</t>
  </si>
  <si>
    <t>1203020</t>
  </si>
  <si>
    <t>Керівництво та управління у сфері державного резерву</t>
  </si>
  <si>
    <t>1203010</t>
  </si>
  <si>
    <t>Державне агентство резерву України</t>
  </si>
  <si>
    <t>1203000</t>
  </si>
  <si>
    <t>Заходи із посилення інституційної спроможності для підготовки проектів державно-приватного партнерства</t>
  </si>
  <si>
    <t>1201580</t>
  </si>
  <si>
    <t>Здійснення заходів з обов’язкового проведення тендерів ДУ "Професійні закупівлі"</t>
  </si>
  <si>
    <t>1201330</t>
  </si>
  <si>
    <t>Виконання судових рішень, що набрали законної сили</t>
  </si>
  <si>
    <t>1201320</t>
  </si>
  <si>
    <t>Реконструкція, модернізація та відновлення меліоративних систем</t>
  </si>
  <si>
    <t>1201300</t>
  </si>
  <si>
    <t>Компенсація роботодавцю частини фактичних витрат, пов'язаних зі сплатою єдиного внеску на загальнообов'язкове державне соціальне страхування</t>
  </si>
  <si>
    <t>1201290</t>
  </si>
  <si>
    <t>Виплати працівникам, які вивільняються з роботи у зв’язку із достроковим зняттям з експлуатації Чорнобильської АЕС</t>
  </si>
  <si>
    <t>1201280</t>
  </si>
  <si>
    <t>Організація та функціонування Аграрного фонду</t>
  </si>
  <si>
    <t>1201270</t>
  </si>
  <si>
    <t>Компенсація фінансових зобов’язань за кредитними та лізинговими договорами у галузі машинобудування</t>
  </si>
  <si>
    <t>1201250</t>
  </si>
  <si>
    <t>Надання допомоги в рамках Програми «єПідтримка»</t>
  </si>
  <si>
    <t>1201230</t>
  </si>
  <si>
    <t>Наукова і науково-технічна діяльність у сфері економічного розвитку, стандартизації, метрології та метрологічної діяльності</t>
  </si>
  <si>
    <t>1201220</t>
  </si>
  <si>
    <t>Витрати Аграрного фонду пов'язані з комплексом заходів із  зберігання, перевезення, переробки та експортом об'єктів державного цінового регулювання державного інтервенційного фонду</t>
  </si>
  <si>
    <t>1201110</t>
  </si>
  <si>
    <t>Ліквідація та екологічна реабілітація території впливу гірничих робіт державного підприємства "Солотвинський солерудник" Тячівського району Закарпатської області</t>
  </si>
  <si>
    <t>1201080</t>
  </si>
  <si>
    <t>Забезпечення двостороннього співробітництва України з іноземними державами та міжнародними організаціями, інформаційне та організаційне забезпечення участі України у міжнародних форумах, конференціях, виставках</t>
  </si>
  <si>
    <t>1201030</t>
  </si>
  <si>
    <t>Виконання зобов’язань України за участь у програмі ЄС "Конкурентоспроможність підприємств малого та середнього бізнесу (COSME)"</t>
  </si>
  <si>
    <t>1201020</t>
  </si>
  <si>
    <t>Керівництво та управління у сфері економіки</t>
  </si>
  <si>
    <t>0132</t>
  </si>
  <si>
    <t>1201010</t>
  </si>
  <si>
    <t>Забезпечення діяльності органів, установ та закладів Національної поліції України</t>
  </si>
  <si>
    <t>0310</t>
  </si>
  <si>
    <t>1007020</t>
  </si>
  <si>
    <t>Керівництво та управління діяльністю Національної поліції України</t>
  </si>
  <si>
    <t>1007010</t>
  </si>
  <si>
    <t>Національна поліція України</t>
  </si>
  <si>
    <t>1007000</t>
  </si>
  <si>
    <t>Підготовка кадрів,  наукова і науково-технічна діяльність у сфері цивільного захисту і пожежної безпеки</t>
  </si>
  <si>
    <t>1006360</t>
  </si>
  <si>
    <t>Забезпечення діяльності сил цивільного захисту</t>
  </si>
  <si>
    <t>1006280</t>
  </si>
  <si>
    <t>Будівництво (придбання) житла для осіб рядового і начальницького складу Державної служби України з надзвичайних ситуацій</t>
  </si>
  <si>
    <t>1006110</t>
  </si>
  <si>
    <t xml:space="preserve">Наукова і науково-технічна діяльність у сфері гідрометеорології </t>
  </si>
  <si>
    <t>1006070</t>
  </si>
  <si>
    <t>Гідрометеорологічна діяльність</t>
  </si>
  <si>
    <t>1006060</t>
  </si>
  <si>
    <t>Керівництво та управління у сфері надзвичайних ситуацій</t>
  </si>
  <si>
    <t>1006010</t>
  </si>
  <si>
    <t>Державна служба України з надзвичайних ситуацій</t>
  </si>
  <si>
    <t>1006000</t>
  </si>
  <si>
    <t>Внески до Міжнародної організації з міграції</t>
  </si>
  <si>
    <t>1004070</t>
  </si>
  <si>
    <t>Забезпечення виконання завдань та функцій у сфері громадянства, імміграції та реєстрації фізичних осіб</t>
  </si>
  <si>
    <t>1004020</t>
  </si>
  <si>
    <t>Керівництво та управління у сфері міграції, громадянства, імміграції та реєстрації фізичних осіб</t>
  </si>
  <si>
    <t>1004010</t>
  </si>
  <si>
    <t>Державна міграційна служба України</t>
  </si>
  <si>
    <t>1004000</t>
  </si>
  <si>
    <t>Будівництво (придбання) житла для військовослужбовців Національної гвардії України</t>
  </si>
  <si>
    <t>1003090</t>
  </si>
  <si>
    <t>Забезпечення виконання завдань, функцій та підготовка кадрів Національної гвардії України</t>
  </si>
  <si>
    <t>1003020</t>
  </si>
  <si>
    <t>Керівництво та управління Національною гвардією України</t>
  </si>
  <si>
    <t>1003010</t>
  </si>
  <si>
    <t>Національна гвардія України</t>
  </si>
  <si>
    <t>1003000</t>
  </si>
  <si>
    <t>Реалізація проекту з розбудови підрозділів охорони кордону</t>
  </si>
  <si>
    <t>1002600</t>
  </si>
  <si>
    <t>Cтворення системи охорони морських кордонів</t>
  </si>
  <si>
    <t>1002150</t>
  </si>
  <si>
    <t>Розвідувальна діяльність у сфері захисту державного кордону</t>
  </si>
  <si>
    <t>1002110</t>
  </si>
  <si>
    <t>Будівництво (придбання) житла для військовослужбовців Державної прикордонної служби України</t>
  </si>
  <si>
    <t>1002070</t>
  </si>
  <si>
    <t>Забезпечення виконання завдань, функцій та підготовка кадрів Державної прикордонної служби України</t>
  </si>
  <si>
    <t>1002030</t>
  </si>
  <si>
    <t>Керівництво та управління у сфері охорони державного кордону України</t>
  </si>
  <si>
    <t>1002010</t>
  </si>
  <si>
    <t>Адміністрація Державної прикордонної служби України</t>
  </si>
  <si>
    <t>1002000</t>
  </si>
  <si>
    <t>Створення єдиної авіаційної системи безпеки та цивільного захисту</t>
  </si>
  <si>
    <t>1001220</t>
  </si>
  <si>
    <t>Державна підтримка фізкультурно-спортивного товариства "Динамо" України на організацію та проведення роботи з розвитку фізичної культури і спорту серед працівників і військовослужбовців правоохоронних органів</t>
  </si>
  <si>
    <t>1001200</t>
  </si>
  <si>
    <t>Наукове та інформаційно-аналітичне забезпечення заходів по боротьбі з організованою злочинністю і корупцією</t>
  </si>
  <si>
    <t>1001170</t>
  </si>
  <si>
    <t>Підготовка кадрів закладами вищої освіти із специфічними умовами навчання</t>
  </si>
  <si>
    <t>1001080</t>
  </si>
  <si>
    <t>Реалізація державної політики у сфері внутрішніх справ, забезпечення діяльності органів, установ та закладів Міністерства внутрішніх справ України</t>
  </si>
  <si>
    <t>1001050</t>
  </si>
  <si>
    <t>Керівництво та управління діяльністю Міністерства внутрішніх справ України</t>
  </si>
  <si>
    <t>1001010</t>
  </si>
  <si>
    <t>Апарат Міністерства внутрішніх справ України</t>
  </si>
  <si>
    <t>1001000</t>
  </si>
  <si>
    <t>Міністерство внутрішніх справ України</t>
  </si>
  <si>
    <t>1000000</t>
  </si>
  <si>
    <t>Здійснення правосуддя Апеляційною палатою Вищого суду з питань інтелектуальної власності</t>
  </si>
  <si>
    <t>0951020</t>
  </si>
  <si>
    <t>Здійснення правосуддя Вищим судом з питань інтелектуальної власності</t>
  </si>
  <si>
    <t>0951010</t>
  </si>
  <si>
    <t>Апарат Вищого суду з питань інтелектуальної власності</t>
  </si>
  <si>
    <t>0951000</t>
  </si>
  <si>
    <t>Вищий суд з питань інтелектуальної власності</t>
  </si>
  <si>
    <t>0950000</t>
  </si>
  <si>
    <t>Забезпечення функцій Спеціалізованою антикорупційною прокуратурою</t>
  </si>
  <si>
    <t>0360</t>
  </si>
  <si>
    <t>0901030</t>
  </si>
  <si>
    <t>Здійснення прокурорської діяльності, підготовка та підвищення кваліфікації працівників органів прокуратури</t>
  </si>
  <si>
    <t>0901010</t>
  </si>
  <si>
    <t>Офіс Генерального прокурора</t>
  </si>
  <si>
    <t>0901000</t>
  </si>
  <si>
    <t>0900000</t>
  </si>
  <si>
    <t>Здійснення правосуддя Апеляційною палатою Вищого антикорупційного суду</t>
  </si>
  <si>
    <t>0851020</t>
  </si>
  <si>
    <t>Здійснення правосуддя Вищим антикорупційним судом</t>
  </si>
  <si>
    <t>0851010</t>
  </si>
  <si>
    <t>Апарат Вищого антикорупційного суду</t>
  </si>
  <si>
    <t>0851000</t>
  </si>
  <si>
    <t>Вищий антикорупційний суд</t>
  </si>
  <si>
    <t>0850000</t>
  </si>
  <si>
    <t>Забезпечення конституційної юрисдикції в Україні</t>
  </si>
  <si>
    <t>0801010</t>
  </si>
  <si>
    <t xml:space="preserve"> Конституційний Суд України</t>
  </si>
  <si>
    <t>0801000</t>
  </si>
  <si>
    <t>Конституційний Суд України</t>
  </si>
  <si>
    <t>0800000</t>
  </si>
  <si>
    <t>Здійснення правосуддя Верховним Судом</t>
  </si>
  <si>
    <t>0551010</t>
  </si>
  <si>
    <t xml:space="preserve">Апарат Верховного Суду </t>
  </si>
  <si>
    <t>0551000</t>
  </si>
  <si>
    <t>Верховний Суд</t>
  </si>
  <si>
    <t>0550000</t>
  </si>
  <si>
    <t>Виконання рішень судів на користь суддів  та працівників апаратів судів</t>
  </si>
  <si>
    <t>0501150</t>
  </si>
  <si>
    <t>Забезпечення здійснення правосуддя місцевими, апеляційними судами та функціонування органів і установ системи правосуддя</t>
  </si>
  <si>
    <t>0501020</t>
  </si>
  <si>
    <t>Апарат Державної судової адміністрації України</t>
  </si>
  <si>
    <t>0501000</t>
  </si>
  <si>
    <t>Державна судова адміністрація України</t>
  </si>
  <si>
    <t>0500000</t>
  </si>
  <si>
    <t>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t>
  </si>
  <si>
    <t>0419060</t>
  </si>
  <si>
    <t>Державна підтримка кінематографії</t>
  </si>
  <si>
    <t>0823</t>
  </si>
  <si>
    <t>0419030</t>
  </si>
  <si>
    <t>Керівництво та управління у сфері кінематографії</t>
  </si>
  <si>
    <t>0419010</t>
  </si>
  <si>
    <t>Державне агентство України з питань кіно</t>
  </si>
  <si>
    <t>0419000</t>
  </si>
  <si>
    <t>Керівництво та управління у сфері регулювання азартних ігор та лотерей</t>
  </si>
  <si>
    <t>0418010</t>
  </si>
  <si>
    <t>Комісія з регулювання азартних ігор та лотерей</t>
  </si>
  <si>
    <t>0418000</t>
  </si>
  <si>
    <t>Підготовка кадрів у сфері статистики закладом вищої освіти та забезпечення діяльності його баз практики</t>
  </si>
  <si>
    <t>0414090</t>
  </si>
  <si>
    <t>Наукова і науково-технічна діяльність у сфері державної статистики</t>
  </si>
  <si>
    <t>0414040</t>
  </si>
  <si>
    <t>Щоквартальна плата домогосподарствам за ведення записів доходів, витрат та інших відомостей під час проведення обстеження умов їх життя</t>
  </si>
  <si>
    <t>0414030</t>
  </si>
  <si>
    <t xml:space="preserve">Статистичні спостереження </t>
  </si>
  <si>
    <t>0414020</t>
  </si>
  <si>
    <t>Керівництво та управління у сфері статистики</t>
  </si>
  <si>
    <t>0414010</t>
  </si>
  <si>
    <t>Державна служба статистики України</t>
  </si>
  <si>
    <t>0414000</t>
  </si>
  <si>
    <t>Функціонування інституції з підтримки та просування експорту</t>
  </si>
  <si>
    <t>0411240</t>
  </si>
  <si>
    <t>Організаційне, матеріально-технічне, інформаційне та інше забезпечення діяльності Національної ради України з питань розвитку науки і технологій</t>
  </si>
  <si>
    <t>0411200</t>
  </si>
  <si>
    <t>Заходи з підтримки розвитку лідерства в Україні</t>
  </si>
  <si>
    <t>0411190</t>
  </si>
  <si>
    <t>Забезпечення функціонування офісу із залучення та підтримки інвестицій</t>
  </si>
  <si>
    <t>0411170</t>
  </si>
  <si>
    <t xml:space="preserve">Забезпечення розслідування авіаційних подій та інцидентів з цивільними повітряними суднами Національним бюро </t>
  </si>
  <si>
    <t>0411150</t>
  </si>
  <si>
    <t>Інформаційно-аналітичне та організаційне забезпечення оперативного реагування органів виконавчої влади</t>
  </si>
  <si>
    <t>0411130</t>
  </si>
  <si>
    <t>Фінансова підтримка газети "Урядовий кур'єр"</t>
  </si>
  <si>
    <t>0411070</t>
  </si>
  <si>
    <t xml:space="preserve">Обслуговування та організаційне, інформаційно-аналітичне та матеріально-технічне забезпечення діяльності Кабінету Міністрів України </t>
  </si>
  <si>
    <t>0411010</t>
  </si>
  <si>
    <t>Секретаріат Кабінету Міністрів України</t>
  </si>
  <si>
    <t>0411000</t>
  </si>
  <si>
    <t>Господарсько-фінансовий департамент Секретаріату Кабінету Міністрів України</t>
  </si>
  <si>
    <t>0410000</t>
  </si>
  <si>
    <t>Сприяння врегулюванню колективних трудових спорів (конфліктів)</t>
  </si>
  <si>
    <t>0304010</t>
  </si>
  <si>
    <t>Національна служба посередництва і примирення України</t>
  </si>
  <si>
    <t>0304000</t>
  </si>
  <si>
    <t>Модернізація цифрових інформаційно-аналітичних систем</t>
  </si>
  <si>
    <t>0301520</t>
  </si>
  <si>
    <t>Виплата Державних премій України</t>
  </si>
  <si>
    <t>0301460</t>
  </si>
  <si>
    <t>Фінансова підтримка закладів культури і мистецтва</t>
  </si>
  <si>
    <t>0301360</t>
  </si>
  <si>
    <t xml:space="preserve">Надання  медичних  послуг  медичними  закладами </t>
  </si>
  <si>
    <t>0301170</t>
  </si>
  <si>
    <t xml:space="preserve">Збереження природно-заповідного фонду в національних природних парках та заповідниках </t>
  </si>
  <si>
    <t>0301140</t>
  </si>
  <si>
    <t>Підготовка науково-педагогічних і наукових кадрів з питань стратегічних проблем внутрішньої і зовнішньої політики</t>
  </si>
  <si>
    <t>0301130</t>
  </si>
  <si>
    <t>Наукова і науково-технічна діяльність у сфері державного управління, стратегічних проблем внутрішньої та зовнішньої політики і з питань посередництва та примирення при вирішенні колективних трудових спорів (конфліктів)</t>
  </si>
  <si>
    <t>0301080</t>
  </si>
  <si>
    <t>Фінансова підтримка санаторно-курортних закладів та закладів оздоровлення</t>
  </si>
  <si>
    <t>0301060</t>
  </si>
  <si>
    <t>Виготовлення державних нагород та пам'ятних знаків</t>
  </si>
  <si>
    <t>0301050</t>
  </si>
  <si>
    <t>Обслуговування та організаційне, інформаційно-аналітичне, матеріально-технічне забезпечення діяльності Президента України та Офісу Президента України</t>
  </si>
  <si>
    <t>0301010</t>
  </si>
  <si>
    <t>Апарат Державного управління справами</t>
  </si>
  <si>
    <t>0301000</t>
  </si>
  <si>
    <t>Державне управління справами</t>
  </si>
  <si>
    <t>0300000</t>
  </si>
  <si>
    <t>Висвітлення діяльності  Верховної  Ради  України через  засоби  телебачення  і радіомовлення та фінансова підтримка видання газети "Голос України"</t>
  </si>
  <si>
    <t>0111090</t>
  </si>
  <si>
    <t>Обслуговування та організаційне, інформаційно-аналітичне, матеріально-технічне забезпечення діяльності Верховної Ради України</t>
  </si>
  <si>
    <t>0111020</t>
  </si>
  <si>
    <t>Здійснення законотворчої діяльності Верховної Ради України</t>
  </si>
  <si>
    <t>0111010</t>
  </si>
  <si>
    <t>Апарат Верховної Ради України</t>
  </si>
  <si>
    <t>0111000</t>
  </si>
  <si>
    <t>0110000</t>
  </si>
  <si>
    <t>комунальні послуги та енергоносії</t>
  </si>
  <si>
    <t>оплата праці</t>
  </si>
  <si>
    <t>видатки розвитку</t>
  </si>
  <si>
    <t>видатки споживання</t>
  </si>
  <si>
    <t>Всього</t>
  </si>
  <si>
    <t xml:space="preserve">РОЗПОДІЛ </t>
  </si>
  <si>
    <t>Додаток № 3
до Закону України
«Про Державний бюджет України на 2022 рік»</t>
  </si>
  <si>
    <t xml:space="preserve">ВСЬОГО </t>
  </si>
  <si>
    <t>Районний бюджет Чернігівського району</t>
  </si>
  <si>
    <t>25321200000</t>
  </si>
  <si>
    <t>Районний бюджет Прилуцького району</t>
  </si>
  <si>
    <t>25315200000</t>
  </si>
  <si>
    <t>Районний бюджет Новгород-Сіверського 
району</t>
  </si>
  <si>
    <t>25313200000</t>
  </si>
  <si>
    <t>Районний бюджет Ніжинського району</t>
  </si>
  <si>
    <t>25312200000</t>
  </si>
  <si>
    <t>Районний бюджет Корюківського району</t>
  </si>
  <si>
    <t>25309200000</t>
  </si>
  <si>
    <t>25100000000</t>
  </si>
  <si>
    <t>Районний бюджет Чернівецького району</t>
  </si>
  <si>
    <t>Районний бюджет Дністровського району</t>
  </si>
  <si>
    <t>24305200000</t>
  </si>
  <si>
    <t>Районний бюджет Вижницького району</t>
  </si>
  <si>
    <t>24301200000</t>
  </si>
  <si>
    <t xml:space="preserve">Обласний бюджет Чернівецької області </t>
  </si>
  <si>
    <t>24100000000</t>
  </si>
  <si>
    <t>Районний бюджет Черкаського району</t>
  </si>
  <si>
    <t>23317200000</t>
  </si>
  <si>
    <t>Районний бюджет Уманського району</t>
  </si>
  <si>
    <t>23315200000</t>
  </si>
  <si>
    <t>Районний бюджет Золотоніського району</t>
  </si>
  <si>
    <t>23305200000</t>
  </si>
  <si>
    <t>Районний бюджет Звенигородського району</t>
  </si>
  <si>
    <t>23304200000</t>
  </si>
  <si>
    <t>23100000000</t>
  </si>
  <si>
    <t>Районний бюджет Шепетівського району</t>
  </si>
  <si>
    <t>22319200000</t>
  </si>
  <si>
    <t>Районний бюджет Хмельницького району</t>
  </si>
  <si>
    <t>22317200000</t>
  </si>
  <si>
    <t>Районний бюджет Кам’янець-Подільського району</t>
  </si>
  <si>
    <t>22100000000</t>
  </si>
  <si>
    <t>Районний бюджет Херсонського району</t>
  </si>
  <si>
    <t>Районний бюджет Скадовського району</t>
  </si>
  <si>
    <t>21316200000</t>
  </si>
  <si>
    <t>Районний бюджет Каховського району</t>
  </si>
  <si>
    <t>21312200000</t>
  </si>
  <si>
    <t>Районний бюджет Генічеського району</t>
  </si>
  <si>
    <t>21307200000</t>
  </si>
  <si>
    <t>Районний бюджет Бериславського району</t>
  </si>
  <si>
    <t>21301200000</t>
  </si>
  <si>
    <t>Обласний бюджет Херсонської області</t>
  </si>
  <si>
    <t>21100000000</t>
  </si>
  <si>
    <t>Районний бюджет Чугуївського району</t>
  </si>
  <si>
    <t>20326200000</t>
  </si>
  <si>
    <t>Районний бюджет Харківського району</t>
  </si>
  <si>
    <t>20325200000</t>
  </si>
  <si>
    <t>Районний бюджет Лозівського району</t>
  </si>
  <si>
    <t>20320200000</t>
  </si>
  <si>
    <t>Районний бюджет Куп’янського району</t>
  </si>
  <si>
    <t>20319200000</t>
  </si>
  <si>
    <t>Районний бюджет Красноградського району</t>
  </si>
  <si>
    <t>Районний бюджет Ізюмського району</t>
  </si>
  <si>
    <t>20314200000</t>
  </si>
  <si>
    <t>Районний бюджет Богодухівського району</t>
  </si>
  <si>
    <t>20304200000</t>
  </si>
  <si>
    <t>20100000000</t>
  </si>
  <si>
    <t>Районний бюджет Чортківського району</t>
  </si>
  <si>
    <t>19316200000</t>
  </si>
  <si>
    <t>Районний бюджет Тернопільського району</t>
  </si>
  <si>
    <t>19315200000</t>
  </si>
  <si>
    <t>Районний бюджет Кременецького району</t>
  </si>
  <si>
    <t>19309200000</t>
  </si>
  <si>
    <t>19100000000</t>
  </si>
  <si>
    <t>Районний бюджет Шосткинського району</t>
  </si>
  <si>
    <t>18317200000</t>
  </si>
  <si>
    <t>Районний бюджет Сумського району</t>
  </si>
  <si>
    <t>18315200000</t>
  </si>
  <si>
    <t>Районний бюджет Роменського району</t>
  </si>
  <si>
    <t>18313200000</t>
  </si>
  <si>
    <t>Районний бюджет Охтирського району</t>
  </si>
  <si>
    <t>18311200000</t>
  </si>
  <si>
    <t>Районний бюджет Конотопського району</t>
  </si>
  <si>
    <t>18305200000</t>
  </si>
  <si>
    <t>18100000000</t>
  </si>
  <si>
    <t>Районний бюджет Вараського району</t>
  </si>
  <si>
    <t>Районний бюджет Сарненського району</t>
  </si>
  <si>
    <t>17316200000</t>
  </si>
  <si>
    <t>Районний бюджет Рівненського району</t>
  </si>
  <si>
    <t>17314200000</t>
  </si>
  <si>
    <t>Районний бюджет Дубенського району</t>
  </si>
  <si>
    <t>17305200000</t>
  </si>
  <si>
    <t>17100000000</t>
  </si>
  <si>
    <t>Районний бюджет Полтавського району</t>
  </si>
  <si>
    <t>16319200000</t>
  </si>
  <si>
    <t>Районний бюджет Миргородського району</t>
  </si>
  <si>
    <t>16314200000</t>
  </si>
  <si>
    <t>Районний бюджет Лубенського району</t>
  </si>
  <si>
    <t>16312200000</t>
  </si>
  <si>
    <t>Районний бюджет Кременчуцького району</t>
  </si>
  <si>
    <t>16310200000</t>
  </si>
  <si>
    <t>16100000000</t>
  </si>
  <si>
    <t>Бюджет Одеської міської територіальної 
громади</t>
  </si>
  <si>
    <t>Районний бюджет Одеського району</t>
  </si>
  <si>
    <t>Районний бюджет Роздільнянського району</t>
  </si>
  <si>
    <t>15320200000</t>
  </si>
  <si>
    <t>Районний бюджет Подільського району</t>
  </si>
  <si>
    <t>Районний бюджет Ізмаїльського району</t>
  </si>
  <si>
    <t>15310200000</t>
  </si>
  <si>
    <t>Районний бюджет Болградського району</t>
  </si>
  <si>
    <t>15307200000</t>
  </si>
  <si>
    <t>Районний бюджет Білгород-Дністровського району</t>
  </si>
  <si>
    <t>15305200000</t>
  </si>
  <si>
    <t>Районний бюджет Березівського району</t>
  </si>
  <si>
    <t>15304200000</t>
  </si>
  <si>
    <t>15100000000</t>
  </si>
  <si>
    <t>Районний бюджет Первомайського району</t>
  </si>
  <si>
    <t>14318200000</t>
  </si>
  <si>
    <t>Районний бюджет Миколаївського району</t>
  </si>
  <si>
    <t>14314200000</t>
  </si>
  <si>
    <t>Районний бюджет Вознесенського району</t>
  </si>
  <si>
    <t>14307200000</t>
  </si>
  <si>
    <t>Районний бюджет Баштанського району</t>
  </si>
  <si>
    <t>14302200000</t>
  </si>
  <si>
    <t>14100000000</t>
  </si>
  <si>
    <t>Районний бюджет Червоноградського району</t>
  </si>
  <si>
    <t>Районний бюджет Львівського району</t>
  </si>
  <si>
    <t>Районний бюджет Яворівського району</t>
  </si>
  <si>
    <t>13320200000</t>
  </si>
  <si>
    <t>Районний бюджет Стрийського району</t>
  </si>
  <si>
    <t>13318200000</t>
  </si>
  <si>
    <t>Районний бюджет Самбірського району</t>
  </si>
  <si>
    <t>13314200000</t>
  </si>
  <si>
    <t>Районний бюджет Золочівського району</t>
  </si>
  <si>
    <t>13307200000</t>
  </si>
  <si>
    <t>Районний бюджет Дрогобицького району</t>
  </si>
  <si>
    <t>13304200000</t>
  </si>
  <si>
    <t>13100000000</t>
  </si>
  <si>
    <t>Районний бюджет Щастинського району</t>
  </si>
  <si>
    <t>Районний бюджет Сєвєродонецького району</t>
  </si>
  <si>
    <t>Районний бюджет Старобільського району</t>
  </si>
  <si>
    <t>12316200000</t>
  </si>
  <si>
    <t>Районний бюджет Сватівського району</t>
  </si>
  <si>
    <t>12313200000</t>
  </si>
  <si>
    <t>12100000000</t>
  </si>
  <si>
    <t>Районний бюджет Олександрійського району</t>
  </si>
  <si>
    <t>Районний бюджет Новоукраїнського району</t>
  </si>
  <si>
    <t>Районний бюджет Кропивницького району</t>
  </si>
  <si>
    <t>11308200000</t>
  </si>
  <si>
    <t>Районний бюджет Голованівського району</t>
  </si>
  <si>
    <t>11304200000</t>
  </si>
  <si>
    <t>11100000000</t>
  </si>
  <si>
    <t>Районний бюджет Бучанського району</t>
  </si>
  <si>
    <t>Районний бюджет Фастівського району</t>
  </si>
  <si>
    <t>10324200000</t>
  </si>
  <si>
    <t>Районний бюджет Обухівського району</t>
  </si>
  <si>
    <t>10316200000</t>
  </si>
  <si>
    <t>Районний бюджет Вишгородського району</t>
  </si>
  <si>
    <t>10308200000</t>
  </si>
  <si>
    <t>Районний бюджет Броварського району</t>
  </si>
  <si>
    <t>10306200000</t>
  </si>
  <si>
    <t>Районний бюджет Бориспільського району</t>
  </si>
  <si>
    <t>10304200000</t>
  </si>
  <si>
    <t>Районний бюджет Білоцерківського району</t>
  </si>
  <si>
    <t>10302200000</t>
  </si>
  <si>
    <t>10100000000</t>
  </si>
  <si>
    <t>Районний бюджет Івано-Франківського 
району</t>
  </si>
  <si>
    <t>09315200000</t>
  </si>
  <si>
    <t>Районний бюджет Надвірнянського району</t>
  </si>
  <si>
    <t>09309200000</t>
  </si>
  <si>
    <t>Районний бюджет Косівського району</t>
  </si>
  <si>
    <t>09308200000</t>
  </si>
  <si>
    <t>Районний бюджет Коломийського району</t>
  </si>
  <si>
    <t>09307200000</t>
  </si>
  <si>
    <t>Районний бюджет Калуського району</t>
  </si>
  <si>
    <t>09306200000</t>
  </si>
  <si>
    <t>Районний бюджет Верховинського району</t>
  </si>
  <si>
    <t>09302200000</t>
  </si>
  <si>
    <t>Районний бюджет Пологівського району</t>
  </si>
  <si>
    <t>08314200000</t>
  </si>
  <si>
    <t>Районний бюджет Мелітопольського району</t>
  </si>
  <si>
    <t>08310200000</t>
  </si>
  <si>
    <t>Районний бюджет Запорізького району</t>
  </si>
  <si>
    <t>08307200000</t>
  </si>
  <si>
    <t>Районний бюджет Василівського району</t>
  </si>
  <si>
    <t>08302200000</t>
  </si>
  <si>
    <t>Районний бюджет Бердянського району</t>
  </si>
  <si>
    <t>08301200000</t>
  </si>
  <si>
    <t>Районний бюджет Хустського району</t>
  </si>
  <si>
    <t>07313200000</t>
  </si>
  <si>
    <t>Районний бюджет Ужгородського району</t>
  </si>
  <si>
    <t>07312200000</t>
  </si>
  <si>
    <t>Районний бюджет Тячівського району</t>
  </si>
  <si>
    <t>07311200000</t>
  </si>
  <si>
    <t>Районний бюджет Рахівського району</t>
  </si>
  <si>
    <t>07309200000</t>
  </si>
  <si>
    <t>Районний бюджет Мукачівського району</t>
  </si>
  <si>
    <t>07307200000</t>
  </si>
  <si>
    <t>Районний бюджет Берегівського району</t>
  </si>
  <si>
    <t>07301200000</t>
  </si>
  <si>
    <t>Районний бюджет Новоград-Волинського району</t>
  </si>
  <si>
    <t>06315200000</t>
  </si>
  <si>
    <t>Районний бюджет Коростенського району</t>
  </si>
  <si>
    <t>06309200000</t>
  </si>
  <si>
    <t>Районний бюджет Житомирського району</t>
  </si>
  <si>
    <t>06308200000</t>
  </si>
  <si>
    <t>Районний бюджет Бердичівського району</t>
  </si>
  <si>
    <t>06303200000</t>
  </si>
  <si>
    <t>Районний бюджет Маріупольського району</t>
  </si>
  <si>
    <t>05319200000</t>
  </si>
  <si>
    <t>Районний бюджет Краматорського району</t>
  </si>
  <si>
    <t>05318200000</t>
  </si>
  <si>
    <t>Районний бюджет Покровського району</t>
  </si>
  <si>
    <t>05308200000</t>
  </si>
  <si>
    <t>Районний бюджет Волноваського району</t>
  </si>
  <si>
    <t>05304200000</t>
  </si>
  <si>
    <t>Районний бюджет Бахмутського району</t>
  </si>
  <si>
    <t>05302200000</t>
  </si>
  <si>
    <t>Районний бюджет Кам'янського району</t>
  </si>
  <si>
    <t>04323200000</t>
  </si>
  <si>
    <t>Районний бюджет Синельниківського району</t>
  </si>
  <si>
    <t>04316200000</t>
  </si>
  <si>
    <t>Районний бюджет Павлоградського району</t>
  </si>
  <si>
    <t>04311200000</t>
  </si>
  <si>
    <t>Районний бюджет Новомосковського району</t>
  </si>
  <si>
    <t>04310200000</t>
  </si>
  <si>
    <t>Районний бюджет Нікопольського району</t>
  </si>
  <si>
    <t>04309200000</t>
  </si>
  <si>
    <t>Районний бюджет Криворізького району</t>
  </si>
  <si>
    <t>04305200000</t>
  </si>
  <si>
    <t>Районний бюджет Дніпровського району</t>
  </si>
  <si>
    <t>04304200000</t>
  </si>
  <si>
    <t>Районний бюджет Луцького району</t>
  </si>
  <si>
    <t>03308200000</t>
  </si>
  <si>
    <t>Районний бюджет Ковельського району</t>
  </si>
  <si>
    <t>03306200000</t>
  </si>
  <si>
    <t>Районний бюджет Камінь-Каширського 
району</t>
  </si>
  <si>
    <t>03304200000</t>
  </si>
  <si>
    <t>Районний бюджет Володимир-Волинського району</t>
  </si>
  <si>
    <t>03301200000</t>
  </si>
  <si>
    <t>Районний бюджет Хмільницького району</t>
  </si>
  <si>
    <t>02323200000</t>
  </si>
  <si>
    <t>Районний бюджет Тульчинського району</t>
  </si>
  <si>
    <t>02322200000</t>
  </si>
  <si>
    <t>Районний бюджет Могилів-Подільського
району</t>
  </si>
  <si>
    <t>02312200000</t>
  </si>
  <si>
    <t>Районний бюджет Жмеринського району</t>
  </si>
  <si>
    <t>02305200000</t>
  </si>
  <si>
    <t>Районний бюджет Гайсинського району</t>
  </si>
  <si>
    <t>02304200000</t>
  </si>
  <si>
    <t>Районний бюджет Вінницького району</t>
  </si>
  <si>
    <t>02303200000</t>
  </si>
  <si>
    <t>завершення будівництва метрополітену у 
м. Дніпрі</t>
  </si>
  <si>
    <t>подовження третьої лінії метрополітену у 
м. Харкові</t>
  </si>
  <si>
    <t>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</si>
  <si>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реалізацію проектів в рамках Програми з відновлення України</t>
  </si>
  <si>
    <t>реалізацію проектів в рамках Надзвичайної кредитної програми для відновлення України</t>
  </si>
  <si>
    <t>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t>
  </si>
  <si>
    <t>реалізацію програми «Спроможна школа для кращих результатів»</t>
  </si>
  <si>
    <t>проведення виборів депутатів місцевих рад та сільських, селищних, міських голів</t>
  </si>
  <si>
    <t>здійснення заходів щодо підтримки територій, що зазнали негативного впливу внаслідок збройного конфлікту на сході України</t>
  </si>
  <si>
    <t xml:space="preserve">реалізацію проектів ремонтно-реставраційних та консерваційних робіт пам'яток культурної спадщини, що перебувають у комунальній власності </t>
  </si>
  <si>
    <t>створення центрів культурних послуг</t>
  </si>
  <si>
    <t>завершення будівництва метрополітену у
 м. Дніпрі</t>
  </si>
  <si>
    <t>виконання заходів щодо радіаційного та соціального захисту населення міста Жовтих Вод</t>
  </si>
  <si>
    <t>здійснення заходів щодо соціально-економічного розвитку окремих територій</t>
  </si>
  <si>
    <t>виконання окремих заходів з реалізації соціального проекту «Активні парки - локації здорової України»</t>
  </si>
  <si>
    <t>розвиток спортивної інфраструктури, у тому числі реконструкцію,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</si>
  <si>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розвиток міської інфраструктури</t>
  </si>
  <si>
    <t>реалізацію інфраструктурних проектів та розвиток об’єктів соціально-культурної сфери</t>
  </si>
  <si>
    <t>реалізацію заходів, спрямованих на підвищення доступності широкосмугового доступу до Інтернету в сільській місцевості</t>
  </si>
  <si>
    <t>розвиток мережі центрів надання адміністративних послуг</t>
  </si>
  <si>
    <t>придбання обладнання, модернізацію (проведення реконструкції та капітального ремонту) їдалень (харчоблоків) закладів загальної середньої освіти</t>
  </si>
  <si>
    <t>стимулювання розвитку індустріальних парків</t>
  </si>
  <si>
    <t>фінансування заходів соціально-економічної компенсації ризику населення, яке проживає на території зони спостереження</t>
  </si>
  <si>
    <t>розроблення комплексних планів просторового розвитку територій територіальних громад</t>
  </si>
  <si>
    <t>створення центрів креативної економіки</t>
  </si>
  <si>
    <t>справедливу трансформацію вугільних регіонів України</t>
  </si>
  <si>
    <t>забезпечення окремих видатків районних рад, спрямованих на виконання їх повноважень</t>
  </si>
  <si>
    <t>створення мережі спеціалізованих служб підтримки осіб, які постраждали від домашнього насильства та/або насильства за ознакою статі</t>
  </si>
  <si>
    <t>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t>
  </si>
  <si>
    <t>здійснення підтримки окремих закладів та заходів у системі охорони здоров’я</t>
  </si>
  <si>
    <t>забезпечення пожежної безпеки в закладах загальної середньої освіти</t>
  </si>
  <si>
    <t>забезпечення якісної, сучасної та доступної загальної середньої освіти «Нова українська школа»</t>
  </si>
  <si>
    <t>надання державної підтримки особам з особливими освітніми потребами</t>
  </si>
  <si>
    <t>створення навчально-практичних центрів сучасної професійної (професійно-технічної) освіти</t>
  </si>
  <si>
    <t>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</si>
  <si>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t>
  </si>
  <si>
    <t>виплату грошової компенсації за належні для отримання жилі приміщення для сімей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</si>
  <si>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проведення розрахунків протягом опалювального періоду за комунальні послуги та енергоносії, які споживаються установами, організаціями, підприємствами, що утримуються за рахунок відповідних місцевих бюджетів</t>
  </si>
  <si>
    <t>компенсацію втрат доходів місцевих бюджетів внаслідок наданих державою податкових пільг зі сплати земельного податку суб'єктам космічної діяльності та літакобудування</t>
  </si>
  <si>
    <t>забезпечення утримання соціальної інфраструктури міста Славутича</t>
  </si>
  <si>
    <t>здійснення переданих з державного бюджету видатків з утримання закладів освіти та охорони здоров'я</t>
  </si>
  <si>
    <t>Субвенція спеціального фонду на:</t>
  </si>
  <si>
    <t>Субвенція загального фонду на:</t>
  </si>
  <si>
    <t>Субвенції з державного бюджету</t>
  </si>
  <si>
    <t xml:space="preserve">  Додаткова дотація з державного бюджету на:</t>
  </si>
  <si>
    <t xml:space="preserve">Назва місцевого бюджету адміністративно-територіальної одиниці  </t>
  </si>
  <si>
    <t>(інші дотації та субвенції) з Державного бюджету України місцевим бюджетам на 2022 рік</t>
  </si>
  <si>
    <t xml:space="preserve">Міжбюджетні трансферти    </t>
  </si>
  <si>
    <t>Додаток № 6</t>
  </si>
  <si>
    <t>Шостий окружний суд міста Києва</t>
  </si>
  <si>
    <t>П'ятий окружний суд міста Києва</t>
  </si>
  <si>
    <t>Четвертий окружний суд міста Києва</t>
  </si>
  <si>
    <t>Третій окружний суд міста Києва</t>
  </si>
  <si>
    <t>Другий окружний суд міста Києва</t>
  </si>
  <si>
    <t>Перший окружний суд міста Києва</t>
  </si>
  <si>
    <t>Окружний адміністративний суд міста Києва</t>
  </si>
  <si>
    <t>Окружний господарський суд міста Києва</t>
  </si>
  <si>
    <t>Апарат територіального управління Державної судової адміністрації України в місті Києві</t>
  </si>
  <si>
    <t>Територіальне управління Державної судової адміністрації України в місті Києві</t>
  </si>
  <si>
    <t>Чернігівський окружний суд</t>
  </si>
  <si>
    <t>Ріпкинський окружний суд</t>
  </si>
  <si>
    <t>Прилуцький окружний суд</t>
  </si>
  <si>
    <t>Окружний суд міста Чернігова</t>
  </si>
  <si>
    <t>Новгород-Сіверський окружний суд</t>
  </si>
  <si>
    <t>Ніжинський окружний суд</t>
  </si>
  <si>
    <t>Менський окружний суд</t>
  </si>
  <si>
    <t>Корюківський окружний суд</t>
  </si>
  <si>
    <t>Козелецький окружний суд</t>
  </si>
  <si>
    <t>Ічнянський окружний суд</t>
  </si>
  <si>
    <t>Бахмацький окружний суд</t>
  </si>
  <si>
    <t>Чернігівський окружний адміністративний суд</t>
  </si>
  <si>
    <t>Чернігівський окружний господарський суд</t>
  </si>
  <si>
    <t>Апарат територіального управління Державної судової адміністрації України у Чернігівській області</t>
  </si>
  <si>
    <t>Територіальне управління Державної судової адміністрації України у Чернігівській області</t>
  </si>
  <si>
    <t xml:space="preserve">Сторожинецький окружний суд </t>
  </si>
  <si>
    <t xml:space="preserve">Сокирянський окружний суд </t>
  </si>
  <si>
    <t>Окружний суд міста Чернівців</t>
  </si>
  <si>
    <t xml:space="preserve">Новоселицький окружний суд </t>
  </si>
  <si>
    <t xml:space="preserve">Кіцманський окружний суд </t>
  </si>
  <si>
    <t>Вижницький окружний суд</t>
  </si>
  <si>
    <t>Чернівецький окружний адміністративний суд</t>
  </si>
  <si>
    <t>Чернівецький окружний господарський суд</t>
  </si>
  <si>
    <t>Апарат територіального управління Державної судової адміністрації України в Чернівецькій області</t>
  </si>
  <si>
    <t>Територіальне управління Державної судової адміністрації України в Чернівецькій області</t>
  </si>
  <si>
    <t>Черкаський окружний суд</t>
  </si>
  <si>
    <t>Уманський окружний суд</t>
  </si>
  <si>
    <t>Тальнівський окружний суд</t>
  </si>
  <si>
    <t>Смілянський окружний суд</t>
  </si>
  <si>
    <t>Монастирищенський окружний суд</t>
  </si>
  <si>
    <t>Корсунь-Шевченківський окружний суд</t>
  </si>
  <si>
    <t>Канівський окружний суд</t>
  </si>
  <si>
    <t>Золотоніський окружний суд</t>
  </si>
  <si>
    <t>Звенигородський окружний суд</t>
  </si>
  <si>
    <t>Черкаський окружний адміністративний суд</t>
  </si>
  <si>
    <t>Черкаський окружний господарський суд</t>
  </si>
  <si>
    <t>Апарат територіального управління Державної судової адміністрації України у Черкаській області</t>
  </si>
  <si>
    <t>Територіальне управління Державної судової адміністрації України у Черкаській області</t>
  </si>
  <si>
    <t>Ярмолинецький окружний суд</t>
  </si>
  <si>
    <t>Шепетівський окружний суд</t>
  </si>
  <si>
    <t>Хмельницький окружний суд</t>
  </si>
  <si>
    <t>Староконстянтинівський окружний суд</t>
  </si>
  <si>
    <t>Славутський окружний суд</t>
  </si>
  <si>
    <t>Летичівський окружний суд</t>
  </si>
  <si>
    <t>Кам'янець-Подільський окружний суд</t>
  </si>
  <si>
    <t>Ізяславський окружний суд</t>
  </si>
  <si>
    <t>Дунаєвецький окружний суд</t>
  </si>
  <si>
    <t>Хмельницький окружний адміністративний суд</t>
  </si>
  <si>
    <t>Хмельницький окружний господарський суд</t>
  </si>
  <si>
    <t>Апарат територіального управління Державної судової адміністрації України в Хмельницькій області</t>
  </si>
  <si>
    <t>Територіальне управління Державної судової адміністрації України в Хмельницькій області</t>
  </si>
  <si>
    <t xml:space="preserve">Скадовський окружний суд </t>
  </si>
  <si>
    <t>Окружний суд міста Херсона</t>
  </si>
  <si>
    <t xml:space="preserve">Новокаховський окружний суд </t>
  </si>
  <si>
    <t xml:space="preserve">Каховський окружний суд </t>
  </si>
  <si>
    <t>Голопристанський окружний суд</t>
  </si>
  <si>
    <t xml:space="preserve">Генічеський окружний суд </t>
  </si>
  <si>
    <t xml:space="preserve">Великоолександрівський окружний суд </t>
  </si>
  <si>
    <t xml:space="preserve">Великолепетиський окружний суд </t>
  </si>
  <si>
    <t xml:space="preserve">Білозерський окружний суд </t>
  </si>
  <si>
    <t>Херсонський окружний адміністративний суд</t>
  </si>
  <si>
    <t>Херсонський окружний господарський суд</t>
  </si>
  <si>
    <t>Апарат територіального управління Державної судової адміністрації України в Херсонській області</t>
  </si>
  <si>
    <t>Територіальне управління Державної судової адміністрації України в Херсонській області</t>
  </si>
  <si>
    <t>П'ятий окружний суд міста Харкова</t>
  </si>
  <si>
    <t>Четвертий окружний суд міста Харкова</t>
  </si>
  <si>
    <t xml:space="preserve">Третій окружний суд міста Харкова </t>
  </si>
  <si>
    <t>Другий окружний суд міста Харкова</t>
  </si>
  <si>
    <t>Перший окружний суд міста Харкова</t>
  </si>
  <si>
    <t xml:space="preserve">Чугуївський окружний суд </t>
  </si>
  <si>
    <t xml:space="preserve">Харківський окружний суд </t>
  </si>
  <si>
    <t xml:space="preserve">Первомайський окружний суд </t>
  </si>
  <si>
    <t xml:space="preserve">Лозівський окружний суд </t>
  </si>
  <si>
    <t xml:space="preserve">Куп'янський окружний суд </t>
  </si>
  <si>
    <t xml:space="preserve">Красноградський окружний суд </t>
  </si>
  <si>
    <t xml:space="preserve">Ізюмський окружний суд </t>
  </si>
  <si>
    <t xml:space="preserve">Дергачівський окружний суд </t>
  </si>
  <si>
    <t xml:space="preserve">Вовчанський окружний суд </t>
  </si>
  <si>
    <t xml:space="preserve">Валківський окружний суд </t>
  </si>
  <si>
    <t>Богодухівський окружний суд</t>
  </si>
  <si>
    <t xml:space="preserve">Балаклійський окружний суд </t>
  </si>
  <si>
    <t>Харківський окружний адміністративний суд</t>
  </si>
  <si>
    <t>Харківський окружний господарський суд</t>
  </si>
  <si>
    <t>Апарат територіального управління Державної судової адміністрації України у Харківській області</t>
  </si>
  <si>
    <t>Територіальне управління Державної судової адміністрації України у Харківській області</t>
  </si>
  <si>
    <t>Чортківський окружний суд</t>
  </si>
  <si>
    <t>Тернопільський окружний суд</t>
  </si>
  <si>
    <t>Теребовлянський окружний суд</t>
  </si>
  <si>
    <t>Кременецький окружний суд</t>
  </si>
  <si>
    <t>Збаразький окружний суд</t>
  </si>
  <si>
    <t>Бучацький окружний суд</t>
  </si>
  <si>
    <t>Бережанський окружний суд</t>
  </si>
  <si>
    <t>Тернопільський окружний адміністративний суд</t>
  </si>
  <si>
    <t>Тернопільський окружний господарський суд</t>
  </si>
  <si>
    <t>Апарат територіального управління Державної судової адміністрації України у Тернопільській області</t>
  </si>
  <si>
    <t>Територіальне управління Державної судової адміністрації України у Тернопільській області</t>
  </si>
  <si>
    <t>Шосткинський окружний суд</t>
  </si>
  <si>
    <t>Сумський окружний суд</t>
  </si>
  <si>
    <t>Роменський окружний суд</t>
  </si>
  <si>
    <t>Охтирський окружний суд</t>
  </si>
  <si>
    <t>Окружний суд міста Сум</t>
  </si>
  <si>
    <t>Конотопський окружний суд</t>
  </si>
  <si>
    <t>Глухівський окружний суд</t>
  </si>
  <si>
    <t>Сумський окружний адміністративний суд</t>
  </si>
  <si>
    <t>Сумський окружний господарський суд</t>
  </si>
  <si>
    <t>Апарат територіального управління Державної судової адміністрації України в Сумській області</t>
  </si>
  <si>
    <t>Територіальне управління Державної судової адміністрації України в Сумській області</t>
  </si>
  <si>
    <t>Сарненський окружний суд</t>
  </si>
  <si>
    <t>Рівненський окружний суд</t>
  </si>
  <si>
    <t>Костопільський окружний суд</t>
  </si>
  <si>
    <t>Здолбунівський окружний суд</t>
  </si>
  <si>
    <t>Дубровицький окружний суд</t>
  </si>
  <si>
    <t>Дубенський окружний суд</t>
  </si>
  <si>
    <t>Гощанський окружний суд</t>
  </si>
  <si>
    <t>Володимирецький окружний суд</t>
  </si>
  <si>
    <t>Рівненський окружний адміністративний суд</t>
  </si>
  <si>
    <t>Рівненський окружний господарський суд</t>
  </si>
  <si>
    <t>Апарат територіального управління Державної судової адміністрації України в Рівненській області</t>
  </si>
  <si>
    <t>Територіальне управління Державної судової адміністрації України в Рівненській області</t>
  </si>
  <si>
    <t>Полтавський окружний суд</t>
  </si>
  <si>
    <t>Пирятинський окружний суд</t>
  </si>
  <si>
    <t>Окружний суд міста Полтави</t>
  </si>
  <si>
    <t>Миргородський окружний суд</t>
  </si>
  <si>
    <t>Лубенський окружний суд</t>
  </si>
  <si>
    <t>Кременчуцький окружний суд</t>
  </si>
  <si>
    <t>Кобеляцький окружний суд</t>
  </si>
  <si>
    <t>Карлівський окружний суд</t>
  </si>
  <si>
    <t>Диканський окружний суд</t>
  </si>
  <si>
    <t>Горішньоплавнівський окружний суд</t>
  </si>
  <si>
    <t>Глобинський окружний суд</t>
  </si>
  <si>
    <t>Гадяцький окружний суд</t>
  </si>
  <si>
    <t>Полтавський окружний адміністративний суд</t>
  </si>
  <si>
    <t>Полтавський окружний господарський суд</t>
  </si>
  <si>
    <t>Апарат територіального управління Державної судової адміністрації України в Полтавській області</t>
  </si>
  <si>
    <t>Територіальне управління Державної судової адміністрації України в Полтавській області</t>
  </si>
  <si>
    <t>Четвертий окружний суд міста Одеси</t>
  </si>
  <si>
    <t>Третій окружний суд міста Одеси</t>
  </si>
  <si>
    <t>Другий окружний суд міста Одеси</t>
  </si>
  <si>
    <t>Перший окружний суд міста Одеси</t>
  </si>
  <si>
    <t>Чорноморський окружний суд</t>
  </si>
  <si>
    <t>Роздільнянський окружний суд</t>
  </si>
  <si>
    <t>Подільський окружний суд</t>
  </si>
  <si>
    <t>Ізмаїльський окружний суд</t>
  </si>
  <si>
    <t>Доброславський окружний суд</t>
  </si>
  <si>
    <t>Великомихайлівський окружний суд</t>
  </si>
  <si>
    <t>Біляївський окружний суд</t>
  </si>
  <si>
    <t>Білгород - Дністровський окружний суд</t>
  </si>
  <si>
    <t>Березівський окружний суд</t>
  </si>
  <si>
    <t>Балтський окружний суд</t>
  </si>
  <si>
    <t>Арцизький окружний суд</t>
  </si>
  <si>
    <t>Одеський окружний адміністративний суд</t>
  </si>
  <si>
    <t>Одеський окружний господарський суд</t>
  </si>
  <si>
    <t>Апарат територіального управління Державної судової адміністрації України в Одеській області</t>
  </si>
  <si>
    <t>Територіальне управління Державної судової адміністрації України в Одеській області</t>
  </si>
  <si>
    <t>Другий окружний суд міста Миколаєва</t>
  </si>
  <si>
    <t>Перший окружний суд міста Миколаєва</t>
  </si>
  <si>
    <t>Южноукраїнський окружний суд</t>
  </si>
  <si>
    <t>Снігурівський окружний суд</t>
  </si>
  <si>
    <t>Первомайський окружний суд</t>
  </si>
  <si>
    <t>Миколаївський окружний суд</t>
  </si>
  <si>
    <t>Вознесенський окружний суд</t>
  </si>
  <si>
    <t>Баштанський окружний суд</t>
  </si>
  <si>
    <t>Миколаївський окружний адміністративний суд</t>
  </si>
  <si>
    <t>Миколаївський окружний господарський суд</t>
  </si>
  <si>
    <t>Апарат територіального управління Державної судової адміністрації України в Миколаївській області</t>
  </si>
  <si>
    <t>Територіальне управління Державної судової адміністрації України в Миколаївській області</t>
  </si>
  <si>
    <t>Третій окружний суд міста Львова</t>
  </si>
  <si>
    <t>Другий окружний суд міста Львова</t>
  </si>
  <si>
    <t>Перший окружний суд міста Львова</t>
  </si>
  <si>
    <t xml:space="preserve">Яворівський окружний суд </t>
  </si>
  <si>
    <t xml:space="preserve">Червоноградський окружний суд </t>
  </si>
  <si>
    <t xml:space="preserve">Стрийський окружний суд </t>
  </si>
  <si>
    <t xml:space="preserve">Самбірський окружний суд </t>
  </si>
  <si>
    <t xml:space="preserve">Пустомитівський окружний суд </t>
  </si>
  <si>
    <t xml:space="preserve">Золочівський окружний суд </t>
  </si>
  <si>
    <t xml:space="preserve">Жовківський окружний суд </t>
  </si>
  <si>
    <t>Дрогобицький окружний суд</t>
  </si>
  <si>
    <t>Львівський окружний адміністративний суд</t>
  </si>
  <si>
    <t>Львівський окружний господарський суд</t>
  </si>
  <si>
    <t>Апарат територіального управління Державної судової адміністрації України в Львівській області</t>
  </si>
  <si>
    <t>Територіальне управління Державної судової адміністрації України в Львівській області</t>
  </si>
  <si>
    <t>Хрустальний окружний суд</t>
  </si>
  <si>
    <t>Старобільський окружний суд</t>
  </si>
  <si>
    <t>Сорокинський окружний суд</t>
  </si>
  <si>
    <t>Сєвєродонецький окружний суд</t>
  </si>
  <si>
    <t>Сватівський окружний суд</t>
  </si>
  <si>
    <t>Рубіжанський окружний суд</t>
  </si>
  <si>
    <t>Новопсковський окружний суд</t>
  </si>
  <si>
    <t>Лутугинський окружний суд</t>
  </si>
  <si>
    <t>Луганський окружний суд</t>
  </si>
  <si>
    <t>Лисичанський окружний суд</t>
  </si>
  <si>
    <t>Кадіївський окружний суд</t>
  </si>
  <si>
    <t>Довжанський окружний суд</t>
  </si>
  <si>
    <t>Біловодський окружний суд</t>
  </si>
  <si>
    <t>Алчевський окружний суд</t>
  </si>
  <si>
    <t>Луганський окружний адміністративний суд</t>
  </si>
  <si>
    <t>Луганський окружний господарський суд</t>
  </si>
  <si>
    <t>Апарат територіального управління Державної судової адміністрації України в Луганській області</t>
  </si>
  <si>
    <t>Територіальне управління Державної судової адміністрації України в Луганській області</t>
  </si>
  <si>
    <t>Світловодський окружний суд</t>
  </si>
  <si>
    <t>Олександрійський окружний суд</t>
  </si>
  <si>
    <t>Окружний суд міста Кропивницького</t>
  </si>
  <si>
    <t>Новоукраїнський окружний суд</t>
  </si>
  <si>
    <t>Маловисківський окружний суд</t>
  </si>
  <si>
    <t>Кропивницький окружний суд</t>
  </si>
  <si>
    <t>Знам'янський окружний суд</t>
  </si>
  <si>
    <t>Долинський окружний суд</t>
  </si>
  <si>
    <t>Голованівський окружний суд</t>
  </si>
  <si>
    <t>Гайворонський окружний суд</t>
  </si>
  <si>
    <t>Кіровоградський окружний адміністративний суд</t>
  </si>
  <si>
    <t>Кіровоградський окружний господарський суд</t>
  </si>
  <si>
    <t>Апарат територіального управління Державної судової адміністрації України в Кіровоградській області</t>
  </si>
  <si>
    <t>Територіальне управління Державної судової адміністрації України в Кіровоградській області</t>
  </si>
  <si>
    <t>Яготинський окружний суд</t>
  </si>
  <si>
    <t>Фастівський окружний суд</t>
  </si>
  <si>
    <t>Таращанський окружний суд</t>
  </si>
  <si>
    <t>Сквирський окружний суд</t>
  </si>
  <si>
    <t>Переяслав-Хмельницький окружний суд</t>
  </si>
  <si>
    <t>Обухівський окружний суд</t>
  </si>
  <si>
    <t>Києво-Святошинський окружний суд</t>
  </si>
  <si>
    <t>Кагарлицький окружний суд</t>
  </si>
  <si>
    <t>Ірпінський окружний суд</t>
  </si>
  <si>
    <t>Вишгородський окружний суд</t>
  </si>
  <si>
    <t>Васильківський окружний суд</t>
  </si>
  <si>
    <t>Броварський окружний суд</t>
  </si>
  <si>
    <t>Бориспільський окружний суд</t>
  </si>
  <si>
    <t>Білоцерківський окружний суд</t>
  </si>
  <si>
    <t>Київський окружний адміністративний суд</t>
  </si>
  <si>
    <t>Київський окружний господарський суд</t>
  </si>
  <si>
    <t>Апарат територіального управління Державної судової адміністрації України в Київській області</t>
  </si>
  <si>
    <t>Територіальне управління Державної судової адміністрації України в Київській області</t>
  </si>
  <si>
    <t>Тлумацький окружний суд</t>
  </si>
  <si>
    <t>Надвірнянський окружний суд</t>
  </si>
  <si>
    <t>Окружний суд міста Івано-Франківська</t>
  </si>
  <si>
    <t>Косівський окружний суд</t>
  </si>
  <si>
    <t>Коломийський окружний суд</t>
  </si>
  <si>
    <t>Калуський окружний суд</t>
  </si>
  <si>
    <t>Городенківський окружний суд</t>
  </si>
  <si>
    <t>Галицький окружний суд</t>
  </si>
  <si>
    <t>Івано-Франківський окружний адміністративний суд</t>
  </si>
  <si>
    <t>Івано-Франківський окружний господарський суд</t>
  </si>
  <si>
    <t>Апарат територіального управління Державної судової адміністрації України в Івано-Франківській області</t>
  </si>
  <si>
    <t>Територіальне управління Державної судової адміністрації України в Івано-Франківській області</t>
  </si>
  <si>
    <t>Четвертий окружний суд міста Запоріжжя</t>
  </si>
  <si>
    <t>Третій окружний суд міста Запоріжжя</t>
  </si>
  <si>
    <t xml:space="preserve">Другий окружний суд міста Запоріжжя </t>
  </si>
  <si>
    <t>Перший окружний суд міста Запоріжжя</t>
  </si>
  <si>
    <t xml:space="preserve">Токмацький окружний суд </t>
  </si>
  <si>
    <t xml:space="preserve">Приморський окружний суд </t>
  </si>
  <si>
    <t xml:space="preserve">Пологівський окружний суд </t>
  </si>
  <si>
    <t>Оріхівський окружний суд</t>
  </si>
  <si>
    <t xml:space="preserve">Мелітопольський окружний суд </t>
  </si>
  <si>
    <t xml:space="preserve">Енергодарський окружний суд </t>
  </si>
  <si>
    <t xml:space="preserve">Вільнянський окружний суд </t>
  </si>
  <si>
    <t>Василівський окружний суд</t>
  </si>
  <si>
    <t>Бердянський окружний суд</t>
  </si>
  <si>
    <t>Запорізький окружний адміністративний суд</t>
  </si>
  <si>
    <t>Запорізький окружний господарський суд</t>
  </si>
  <si>
    <t>Апарат територіального управління Державної судової адміністрації України в Запорізькій області</t>
  </si>
  <si>
    <t>Територіальне управління Державної судової адміністрації України в Запорізькій області</t>
  </si>
  <si>
    <t>Хустський окружний суд</t>
  </si>
  <si>
    <t>Ужгородський окружний суд</t>
  </si>
  <si>
    <t>Тячівський окружний суд</t>
  </si>
  <si>
    <t>Перечинський окружний суд</t>
  </si>
  <si>
    <t>Мукачівський окружний суд</t>
  </si>
  <si>
    <t>Міжгірський окружний суд</t>
  </si>
  <si>
    <t>Берегівський окружний суд</t>
  </si>
  <si>
    <t>Закарпатський окружний адміністративний суд</t>
  </si>
  <si>
    <t>Закарпатський окружний господарський суд</t>
  </si>
  <si>
    <t>Апарат територіального управління Державної судової адміністрації України в Закарпатській області</t>
  </si>
  <si>
    <t>Територіальне управління Державної судової адміністрації України в Закарпатській області</t>
  </si>
  <si>
    <t xml:space="preserve">Чуднівський окружний суд </t>
  </si>
  <si>
    <t xml:space="preserve">Черняхівський окружний суд </t>
  </si>
  <si>
    <t xml:space="preserve">Попільнянський окружний суд </t>
  </si>
  <si>
    <t xml:space="preserve">Олевський окружний суд </t>
  </si>
  <si>
    <t>Окружний суд міста Житомира</t>
  </si>
  <si>
    <t xml:space="preserve">Овруцький окружний суд </t>
  </si>
  <si>
    <t xml:space="preserve">Новоград-Волинський окружний суд </t>
  </si>
  <si>
    <t xml:space="preserve">Малинський окружний суд </t>
  </si>
  <si>
    <t xml:space="preserve">Коростишівський окружний суд </t>
  </si>
  <si>
    <t xml:space="preserve">Коростенський окружний суд </t>
  </si>
  <si>
    <t xml:space="preserve">Житомирський окружний суд </t>
  </si>
  <si>
    <t xml:space="preserve">Бердичівський окружний суд </t>
  </si>
  <si>
    <t>Житомирський окружний адміністративний суд</t>
  </si>
  <si>
    <t>Житомирський окружний господарський суд</t>
  </si>
  <si>
    <t>Апарат територіального управління Державної судової адміністрації України в Житомирській області</t>
  </si>
  <si>
    <t>Територіальне управління Державної судової адміністрації України в Житомирській області</t>
  </si>
  <si>
    <t xml:space="preserve">Другий окружний суд міста Маріуполя </t>
  </si>
  <si>
    <t xml:space="preserve">Перший окружний суд міста Маріуполя </t>
  </si>
  <si>
    <t>Третій окружний суд міста Донецька</t>
  </si>
  <si>
    <t>Другий окружний суд міста Донецька</t>
  </si>
  <si>
    <t>Перший окружний суд міста Донецька</t>
  </si>
  <si>
    <t>Шахтарський окружний суд</t>
  </si>
  <si>
    <t>Харцизький окружний суд</t>
  </si>
  <si>
    <t xml:space="preserve">Слов'янський окружний суд </t>
  </si>
  <si>
    <t xml:space="preserve">Покровський окружний суд </t>
  </si>
  <si>
    <t xml:space="preserve">Окружний суд міста Краматорська </t>
  </si>
  <si>
    <t>Окружний суд міста Горлівки</t>
  </si>
  <si>
    <t xml:space="preserve">Мар’їнський окружний суд </t>
  </si>
  <si>
    <t>Макіївський окружний суд</t>
  </si>
  <si>
    <t xml:space="preserve">Костянтинівський окружний суд </t>
  </si>
  <si>
    <t>Єнакіївський окружний суд</t>
  </si>
  <si>
    <t xml:space="preserve">Добропільський окружний суд </t>
  </si>
  <si>
    <t xml:space="preserve">Волноваський окружний суд </t>
  </si>
  <si>
    <t>Бойківський окружний суд</t>
  </si>
  <si>
    <t xml:space="preserve">Бахмутський окружний суд </t>
  </si>
  <si>
    <t>Донецький окружний адміністративний суд</t>
  </si>
  <si>
    <t>Донецький окружний господарський суд</t>
  </si>
  <si>
    <t>Апарат територіального управління Державної судової адміністрації України в Донецькій області</t>
  </si>
  <si>
    <t>Територіальне управління Державної судової адміністрації України в Донецькій області</t>
  </si>
  <si>
    <t>Четвертий окружний суд міста Кривого Рогу</t>
  </si>
  <si>
    <t>Третій окружний суд міста Кривого Рогу</t>
  </si>
  <si>
    <t>Другий окружний суд міста Кривого Рогу</t>
  </si>
  <si>
    <t>Перший окружний суд міста Кривого Рогу</t>
  </si>
  <si>
    <t>П'ятий окружний суд міста Дніпра</t>
  </si>
  <si>
    <t>Четвертий окружний суд міста Дніпра</t>
  </si>
  <si>
    <t>Третій окружний суд міста Дніпра</t>
  </si>
  <si>
    <t>Другий окружний суд міста Дніпра</t>
  </si>
  <si>
    <t>Перший окружний суд міста Дніпра</t>
  </si>
  <si>
    <t>Синельниківський окружний суд</t>
  </si>
  <si>
    <t>П'ятихатський окружний суд</t>
  </si>
  <si>
    <t>Петропавлівський окружний суд</t>
  </si>
  <si>
    <t xml:space="preserve">Петриківський окружний суд </t>
  </si>
  <si>
    <t xml:space="preserve">Павлоградський окружний суд </t>
  </si>
  <si>
    <t>Окружний суд міста Кам'янського</t>
  </si>
  <si>
    <t xml:space="preserve">Новомосковський  окружний суд </t>
  </si>
  <si>
    <t>Нікопольський окружний суд</t>
  </si>
  <si>
    <t>Верхньодніпровський окружний суд</t>
  </si>
  <si>
    <t xml:space="preserve">Васильківський окружний суд </t>
  </si>
  <si>
    <t>Дніпропетровський окружний адміністративний суд</t>
  </si>
  <si>
    <t>Дніпропетровський окружний господарський суд</t>
  </si>
  <si>
    <t>Апарат територіального управління Державної судової адміністрації України в Дніпропетровській області</t>
  </si>
  <si>
    <t>Територіальне управління Державної судової адміністрації України в Дніпропетровській області</t>
  </si>
  <si>
    <t>Нововолинський окружний суд</t>
  </si>
  <si>
    <t>Маневицький окружний суд</t>
  </si>
  <si>
    <t>Любомльський окружний суд</t>
  </si>
  <si>
    <t>Луцький окружний суд</t>
  </si>
  <si>
    <t>Ковельський окружний суд</t>
  </si>
  <si>
    <t>Ківерцівський окружний суд</t>
  </si>
  <si>
    <t>Камінь-Каширський окружний суд</t>
  </si>
  <si>
    <t>Горохівський окружний суд</t>
  </si>
  <si>
    <t>Володимир-Волинський окружний суд</t>
  </si>
  <si>
    <t>Волинський окружний адміністративний суд</t>
  </si>
  <si>
    <t>Волинський окружний господарський суд</t>
  </si>
  <si>
    <t>Апарат територіального управління Державної судової адміністрації України в Волинській області</t>
  </si>
  <si>
    <t>Територіальне управління Державної судової адміністрації України в Волинській області</t>
  </si>
  <si>
    <t>Ямпільський окружний суд</t>
  </si>
  <si>
    <t>Шаргородський окружний суд</t>
  </si>
  <si>
    <t>Хмільницький окружний суд</t>
  </si>
  <si>
    <t>Немирівський окружний суд</t>
  </si>
  <si>
    <t>Могилів-Подільський окружний суд</t>
  </si>
  <si>
    <t>Крижопільський окружний суд</t>
  </si>
  <si>
    <t>Козятинський окружний суд</t>
  </si>
  <si>
    <t>Іллінецький окружний суд</t>
  </si>
  <si>
    <t>Жмеринський окружний суд</t>
  </si>
  <si>
    <t>Гайсинський окружний суд</t>
  </si>
  <si>
    <t>Вінницький окружний суд</t>
  </si>
  <si>
    <t>Бершадський окружний суд</t>
  </si>
  <si>
    <t>Вінницький окружний адміністративний суд</t>
  </si>
  <si>
    <t>Вінницький окружний господарський суд</t>
  </si>
  <si>
    <t>Апарат територіального управління Державної судової адміністрації України в Вінницькій області</t>
  </si>
  <si>
    <t>Територіальне управління Державної судової адміністрації України в Вінницькій області</t>
  </si>
  <si>
    <t>Територіальні управління Державної судової адміністрації України та місцеві суди</t>
  </si>
  <si>
    <t xml:space="preserve">Восьмий апеляційний адміністративний суд </t>
  </si>
  <si>
    <t xml:space="preserve">Сьомий апеляційний адміністративний суд </t>
  </si>
  <si>
    <t xml:space="preserve">Шостий апеляційний адміністративний суд </t>
  </si>
  <si>
    <t xml:space="preserve">П’ятий апеляційний адміністративний суд </t>
  </si>
  <si>
    <t xml:space="preserve">Четвертий апеляційний адміністративний суд </t>
  </si>
  <si>
    <t xml:space="preserve">Третій апеляційний адміністративний суд </t>
  </si>
  <si>
    <t xml:space="preserve">Другий апеляційний адміністративний суд </t>
  </si>
  <si>
    <t xml:space="preserve">Перший апеляційний адміністративний суд </t>
  </si>
  <si>
    <t>Апеляційні адміністративні суди</t>
  </si>
  <si>
    <t xml:space="preserve">Західний апеляційний господарський суд </t>
  </si>
  <si>
    <t xml:space="preserve">Північно-західний апеляційний господарський суд </t>
  </si>
  <si>
    <t xml:space="preserve">Північний апеляційний господарський суд </t>
  </si>
  <si>
    <t xml:space="preserve">Південно-західний апеляційний господарський суд </t>
  </si>
  <si>
    <t xml:space="preserve">Південний апеляційний господарський суд </t>
  </si>
  <si>
    <t xml:space="preserve">Центральний апеляційний господарський суд </t>
  </si>
  <si>
    <t xml:space="preserve">Східний апеляційний господарський суд </t>
  </si>
  <si>
    <t>Апеляційні господарські суди</t>
  </si>
  <si>
    <t xml:space="preserve">Київський апеляційний суд </t>
  </si>
  <si>
    <t xml:space="preserve">Чернігівський апеляційний суд </t>
  </si>
  <si>
    <t>Чернівецький апеляційний суд</t>
  </si>
  <si>
    <t xml:space="preserve">Черкаський апеляційний суд </t>
  </si>
  <si>
    <t xml:space="preserve">Хмельницький апеляційний суд </t>
  </si>
  <si>
    <t xml:space="preserve">Херсонський апеляційний суд </t>
  </si>
  <si>
    <t xml:space="preserve">Харківський апеляційний суд </t>
  </si>
  <si>
    <t xml:space="preserve">Тернопільський апеляційний суд </t>
  </si>
  <si>
    <t xml:space="preserve">Сумський апеляційний суд </t>
  </si>
  <si>
    <t xml:space="preserve">Рівненський апеляційний суд </t>
  </si>
  <si>
    <t xml:space="preserve">Полтавський апеляційний суд </t>
  </si>
  <si>
    <t xml:space="preserve">Одеський апеляційний суд </t>
  </si>
  <si>
    <t xml:space="preserve">Миколаївський апеляційний суд </t>
  </si>
  <si>
    <t xml:space="preserve">Львівський апеляційний суд </t>
  </si>
  <si>
    <t xml:space="preserve">Луганський апеляційний суд </t>
  </si>
  <si>
    <t xml:space="preserve">Кропивницький апеляційний суд </t>
  </si>
  <si>
    <t>Івано-Франківський апеляційний суд</t>
  </si>
  <si>
    <t>Запорізький апеляційний суд</t>
  </si>
  <si>
    <t xml:space="preserve">Закарпатський апеляційний суд </t>
  </si>
  <si>
    <t>Житомирський апеляційний суд</t>
  </si>
  <si>
    <t xml:space="preserve">Донецький апеляційний суд </t>
  </si>
  <si>
    <t xml:space="preserve">Дніпровський апеляційний суд </t>
  </si>
  <si>
    <t xml:space="preserve">Волинський апеляційний суд </t>
  </si>
  <si>
    <t xml:space="preserve">Вінницький апеляційний суд </t>
  </si>
  <si>
    <t>Апеляційні загальні суди</t>
  </si>
  <si>
    <t>Національна школа суддів України</t>
  </si>
  <si>
    <t>Вища кваліфікаційна комісія суддів України</t>
  </si>
  <si>
    <t>Служба судової охорони</t>
  </si>
  <si>
    <t>Забезпечення діяльності органів суддівського самоврядування</t>
  </si>
  <si>
    <t>Фонд суддівських винагород для новопризначених суддів та суддів, що звільняються</t>
  </si>
  <si>
    <t>Організаційне забезпечення діяльності органів судової влади</t>
  </si>
  <si>
    <t>видатки
 розвитку</t>
  </si>
  <si>
    <t>з них:</t>
  </si>
  <si>
    <t>видатки 
споживання</t>
  </si>
  <si>
    <t>Найменування установ та напрямків видатків</t>
  </si>
  <si>
    <t>Код 
функціональної класифікації видатків та кредитування бюджету</t>
  </si>
  <si>
    <t>Розподіл видатків Державного бюджету України на 2022 рік на забезпечення здійснення правосуддя місцевими, апеляційними судами та функціонування органів і установ системи правосуддя</t>
  </si>
  <si>
    <t>Додаток № 7
до Закону України 
 «Про Державний бюджет України на 2022 рік»</t>
  </si>
  <si>
    <t xml:space="preserve">  Р А З О М </t>
  </si>
  <si>
    <t xml:space="preserve">Забезпечення медичних заходів окремих державних програм та комплексних заходів програмного характеру </t>
  </si>
  <si>
    <t xml:space="preserve">фунт стерлінгів </t>
  </si>
  <si>
    <t xml:space="preserve">Проект із закупівлі наборів для проведення 4 мільйонів ПЛР досліджень </t>
  </si>
  <si>
    <t>Кредитор - Уряд Сполученого Королівства Великої Британії та Північної Ірландії:</t>
  </si>
  <si>
    <t>євро</t>
  </si>
  <si>
    <t>Проект покращення постачання питної води в Луганській області</t>
  </si>
  <si>
    <t>Проект з покращення водопостачання у місті Києві</t>
  </si>
  <si>
    <t>Реалізація проекту з постачання питної води у м. Маріуполі</t>
  </si>
  <si>
    <t>Проект з постачання питної води у м. Маріуполі</t>
  </si>
  <si>
    <t>Створення системи охорони морських кордонів</t>
  </si>
  <si>
    <t>Державний інвестиційний проект закупівлі 20 катерів морської безпеки та охорони морських кордонів України</t>
  </si>
  <si>
    <t xml:space="preserve">Створення єдиної авіаційної системи безпеки та цивільного захисту </t>
  </si>
  <si>
    <t>Створення єдиної системи авіаційної безпеки та цивільного захисту в Україні</t>
  </si>
  <si>
    <t>Кредитор - Уряд Французької Республіки:</t>
  </si>
  <si>
    <t>Проект з розбудови прикордонної дорожньої інфраструктури на українсько-угорському державному кордоні</t>
  </si>
  <si>
    <t>Кредитор - Ексімбанк Угорщини (в частині реалізації Рамкового договору між Урядом України та Урядом Угорщини):</t>
  </si>
  <si>
    <t>японська єна</t>
  </si>
  <si>
    <t>Проект "Реконструкція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t>
  </si>
  <si>
    <t>Кредитор - Японське агентство міжнародного співробітництва:</t>
  </si>
  <si>
    <t>Проект з розбудови прикордонної дорожньої інфраструктури та облаштування пунктів пропуску українсько-польського кордону</t>
  </si>
  <si>
    <t>Проект з будівництва, реконструкції та капітального ремонту автомобільних доріг західного регіону, для подальшого якісного поєднання їх з автомобільними дорогами Республіки Польща</t>
  </si>
  <si>
    <t xml:space="preserve">Реалізація проекту з розбудови підрозділів охорони кордону </t>
  </si>
  <si>
    <t>Проект з розбудови підрозділів охорони кордону</t>
  </si>
  <si>
    <t>Кредитор - Уряд Республіки Польща:</t>
  </si>
  <si>
    <t>Проект "Вища освіта України"</t>
  </si>
  <si>
    <t>Кредитор - Північна екологічна фінансова корпорація:</t>
  </si>
  <si>
    <t>Проект "Рефінансування енергоефективних інвестицій малих та середніх підприємств України через фінансовий сектор"</t>
  </si>
  <si>
    <t>Проект "Енергоефективність у громадах"</t>
  </si>
  <si>
    <t xml:space="preserve">Проект муніципального водного господарства м. Чернівці, стадія І </t>
  </si>
  <si>
    <t>Незв'язаний фінансовий кредит  - Проект "Реконструкція трансформаторних підстанцій східної частини України"</t>
  </si>
  <si>
    <t>Проект "Підвищення ефективності передачі електроенергії (модернізація підстанцій)"</t>
  </si>
  <si>
    <t>Кредитор - Кредитна установа для відбудови:</t>
  </si>
  <si>
    <t>Проект "Підвищення безпеки автомобільних доріг в містах України"</t>
  </si>
  <si>
    <t>Cубвенція з державного бюджету бюджету Харківської міської територіальної громади на подовження третьої лінії метрополітену у м. Харкові</t>
  </si>
  <si>
    <t>Проект "Подовження третьої лінії метрополітену у м. Харкові"</t>
  </si>
  <si>
    <t>Cубвенція з державного бюджету бюджету Дніпровської міської територіальної громади на завершення будівництва метрополітену у м. Дніпрі</t>
  </si>
  <si>
    <t>Проект "Завершення будівництва метрополітену у 
м. Дніпропетровську"</t>
  </si>
  <si>
    <t>Проект "Основний кредит для аграрної галузі - Україна"</t>
  </si>
  <si>
    <t>Проект "Основний кредит для малих та середніх підприємств та компаній з середнім рівнем капіталізації"</t>
  </si>
  <si>
    <t>Проект "Європейські дороги України ІІІ (проект "Розвиток транс'європейської транспортної мережі")</t>
  </si>
  <si>
    <t>Проект "Східна Україна: возз'єднання, відновлення та відродження (Проект 3В)"</t>
  </si>
  <si>
    <t>Проект "Транспортний зв'язок в Україні - Фаза І"</t>
  </si>
  <si>
    <t>Європейські дороги України ІІ (Проект покращення транспортно-експлуатаційного стану автомобільних доріг на підходах до м. Києва)</t>
  </si>
  <si>
    <t>Проект модернізації української залізниці</t>
  </si>
  <si>
    <t xml:space="preserve">євро </t>
  </si>
  <si>
    <t>Проект "Міський громадський транспорт України ІІ"</t>
  </si>
  <si>
    <t>Проект "Розвиток міського пасажирського транспорту в містах України"</t>
  </si>
  <si>
    <t>Проект "Енергоефективність громадських будівель в Україні"</t>
  </si>
  <si>
    <t>Проект "Програма з відновлення України"</t>
  </si>
  <si>
    <t>Проект "Розвиток системи водопостачання та водовідведення в місті Миколаїв"</t>
  </si>
  <si>
    <t>Впровадження та координація заходів проекту розвитку міської інфраструктури, заходів в секторі централізованого теплопостачання України, надзвичайної кредитної програми для України та програми розвитку муніципальної інфраструктури України</t>
  </si>
  <si>
    <t>Програма розвитку муніципальної інфраструктури</t>
  </si>
  <si>
    <t>Проект "Програма розвитку муніципальної інфраструктури України"</t>
  </si>
  <si>
    <t>Проект "Надзвичайна кредитна програма для відновлення України"</t>
  </si>
  <si>
    <t xml:space="preserve">Створення Центрів професійної досконалості </t>
  </si>
  <si>
    <t xml:space="preserve">Проект "Створення Центрів професійної досконалості" </t>
  </si>
  <si>
    <t>Проект "Будівництво повітряної лінії 750 кВ Запорізька - Каховська"</t>
  </si>
  <si>
    <t>Проект "Будівництво високовольтної повітряної лінії 
750 кВ Рівненська АЕС - Київська"</t>
  </si>
  <si>
    <t>Реконструкція гідроелектростанцій  ПрАТ  "Укргідроенерго"</t>
  </si>
  <si>
    <t xml:space="preserve">Проект "Реабілітація гідроелектростанцій" </t>
  </si>
  <si>
    <t>Кредитор - Європейський інвестиційний банк:</t>
  </si>
  <si>
    <t>Проект "Розвиток транс'європейської транспортної мережі"</t>
  </si>
  <si>
    <t>Проект "Будівництво повітряної лінії 750 кВ Запорізька АЕС - Каховська"</t>
  </si>
  <si>
    <t>Кредитор - Європейський банк реконструкції та розвитку:</t>
  </si>
  <si>
    <t>дол. США</t>
  </si>
  <si>
    <t>Проект "Удосконалення вищої освіти в Україні заради результатів"</t>
  </si>
  <si>
    <t xml:space="preserve">Проект розвитку дорожньої галузі </t>
  </si>
  <si>
    <t>Проект "Підвищення енергоефективності в секторі централізованого теплопостачання України"</t>
  </si>
  <si>
    <t>Проект розвитку міської інфраструктури - 2</t>
  </si>
  <si>
    <t>Проект "Модернізація системи соціальної підтримки населення України"</t>
  </si>
  <si>
    <t>Проект "Додаткове фінансування Проекту "Екстрене реагування на COVID-19 та вакцинація в Україні"</t>
  </si>
  <si>
    <t>Проект "Екстрене реагування на COVID-19 та вакцинація в Україні"</t>
  </si>
  <si>
    <r>
      <t xml:space="preserve">Проект "Додаткове фінансування </t>
    </r>
    <r>
      <rPr>
        <i/>
        <sz val="12"/>
        <rFont val="Times New Roman"/>
        <family val="1"/>
        <charset val="204"/>
      </rPr>
      <t>Проекту "Поліпшення охорони здоров`я на службі у людей"</t>
    </r>
  </si>
  <si>
    <t>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t>
  </si>
  <si>
    <t>Проект "Поліпшення охорони здоров`я на службі у людей"</t>
  </si>
  <si>
    <t>Впровадження Програми реформування та розвитку енергетичного сектора</t>
  </si>
  <si>
    <t>Другий проект з передачі електроенергії</t>
  </si>
  <si>
    <t>Кредитор - Міжнародний банк реконструкції та розвитку:</t>
  </si>
  <si>
    <t xml:space="preserve"> Обсяг залучення кредиту (позики) 
у 2022 році
(тис. грн) </t>
  </si>
  <si>
    <t>Найменування згідно з програмною класифікацією 
видатків та кредитування державного бюджету</t>
  </si>
  <si>
    <r>
      <t xml:space="preserve">Загальний обсяг кредиту (позики) 
</t>
    </r>
    <r>
      <rPr>
        <i/>
        <sz val="11"/>
        <rFont val="Times New Roman"/>
        <family val="1"/>
        <charset val="204"/>
      </rPr>
      <t>(тис. один.)</t>
    </r>
  </si>
  <si>
    <t xml:space="preserve">Назва валюти, в якій залучається кредит (позика) </t>
  </si>
  <si>
    <t>Назва кредитора та інвестиційного проекту, 
що реалізується за рахунок кредиту (позики)</t>
  </si>
  <si>
    <t xml:space="preserve">Перелік кредитів (позик), що залучаються державою до спеціального фонду Державного бюджету України на 2022 рік
 від іноземних держав, іноземних фінансових установ і міжнародних фінансових організацій для реалізації інвестиційних проектів </t>
  </si>
  <si>
    <t xml:space="preserve">                                                                                        «Про Державний бюджет України на 2022 рік»</t>
  </si>
  <si>
    <t xml:space="preserve">                                                                                             до Закону України</t>
  </si>
  <si>
    <t xml:space="preserve">                                                                                             Додаток № 8</t>
  </si>
  <si>
    <t>На початок періоду</t>
  </si>
  <si>
    <t>Зміни обсягів бюджетних коштів</t>
  </si>
  <si>
    <t>Надходження внаслідок продажу/пред'явлення цінних паперів</t>
  </si>
  <si>
    <t>Повернення бюджетних коштів з депозитів, надходження внаслідок продажу/пред'явлення цінних паперів</t>
  </si>
  <si>
    <t>Зміни обсягів  депозитів і цінних паперів, що використовуються для управління ліквідністю</t>
  </si>
  <si>
    <t>Фінансування за активними операціями</t>
  </si>
  <si>
    <t>Надходження від приватизації державного майна та інших надходжень, безпосередньо пов'язаних з процесом приватизації та кредитування підприємств</t>
  </si>
  <si>
    <t>Надходження від приватизації державного майна</t>
  </si>
  <si>
    <t>Зовнішні зобов'язання</t>
  </si>
  <si>
    <t>Внутрішні зобов'язання</t>
  </si>
  <si>
    <t>Погашення</t>
  </si>
  <si>
    <t>Зовнішні запозичення</t>
  </si>
  <si>
    <t>Внутрішні запозичення</t>
  </si>
  <si>
    <t>Запозичення</t>
  </si>
  <si>
    <t>Фінансування за борговими операціями</t>
  </si>
  <si>
    <t>Загальне фінансування</t>
  </si>
  <si>
    <t>Спеціальний
фонд</t>
  </si>
  <si>
    <t>Загальний
фонд</t>
  </si>
  <si>
    <t>Найменування
 згідно з класифікацією фінансування бюджету</t>
  </si>
  <si>
    <t>Код</t>
  </si>
  <si>
    <t>Фінансування Державного бюджету України на 2022 рік</t>
  </si>
  <si>
    <t xml:space="preserve">Додаток № 2
до Закону України
«Про Державний бюджет України на 2022 рік»
</t>
  </si>
  <si>
    <t>Надходження до Фонду соціального захисту осіб з інвалідністю</t>
  </si>
  <si>
    <t>50070000</t>
  </si>
  <si>
    <t>Цільові фонди</t>
  </si>
  <si>
    <t>50000000</t>
  </si>
  <si>
    <t>Гранти  (дарунки), що надійшли до бюджетів усіх рівнів</t>
  </si>
  <si>
    <t>42020000</t>
  </si>
  <si>
    <t>Кошти, отримані від секретаріату ООН, НАТО, ЄС, ОБСЄ або іншої міжнародної організації за участь України в міжнародних операціях з підтримання миру і безпеки</t>
  </si>
  <si>
    <t>42010000</t>
  </si>
  <si>
    <t>Від Європейського Союзу, урядів іноземних держав, міжнародних організацій, донорських установ</t>
  </si>
  <si>
    <t>42000000</t>
  </si>
  <si>
    <t>Офіційні трансферти</t>
  </si>
  <si>
    <t>40000000</t>
  </si>
  <si>
    <t>Кошти від відчуження земельних ділянок, на яких розташовані об'єкти нерухомого військового майна, що підлягають реалізації, та земельних ділянок, які вивільняються у процесі реформування Збройних Сил України і Державної спеціальної служби транспорту</t>
  </si>
  <si>
    <t>33030000</t>
  </si>
  <si>
    <t>Кошти від продажу землі</t>
  </si>
  <si>
    <t>33010000</t>
  </si>
  <si>
    <t>Кошти від продажу землі і нематеріальних активів</t>
  </si>
  <si>
    <t>33000000</t>
  </si>
  <si>
    <t>Надходження від реалізації розброньованих матеріальних цінностей мобілізаційного резерву</t>
  </si>
  <si>
    <t>32020000</t>
  </si>
  <si>
    <t>Надходження від реалізації матеріальних цінностей державного резерву</t>
  </si>
  <si>
    <t>32010000</t>
  </si>
  <si>
    <t>Надходження від реалізації державних запасів товарів</t>
  </si>
  <si>
    <t>32000000</t>
  </si>
  <si>
    <t xml:space="preserve">Надходження коштів від Державного фонду дорогоцінних металів і дорогоцінного каміння </t>
  </si>
  <si>
    <t>31020000</t>
  </si>
  <si>
    <t xml:space="preserve">Кошти від реалізації скарбів, майна, одержаного державою або територіальною громадою в порядку спадкування чи дарування, безхазяйного майна, знахідок, а також валютних цінностей і грошових коштів, власники яких невідомі </t>
  </si>
  <si>
    <t>31010000</t>
  </si>
  <si>
    <t>Надходження від продажу основного капіталу</t>
  </si>
  <si>
    <t>31000000</t>
  </si>
  <si>
    <t>Доходи від операцій з капіталом</t>
  </si>
  <si>
    <t>30000000</t>
  </si>
  <si>
    <t>Інші джерела власних надходжень бюджетних установ</t>
  </si>
  <si>
    <t>25020000</t>
  </si>
  <si>
    <t>Надходження від плати за послуги, що надаються бюджетними установами згідно із законодавством</t>
  </si>
  <si>
    <t>25010000</t>
  </si>
  <si>
    <t xml:space="preserve">Власні надходження бюджетних установ </t>
  </si>
  <si>
    <t>25000000</t>
  </si>
  <si>
    <t>Концесійні платежі щодо об'єктів державної власності</t>
  </si>
  <si>
    <t>24160300</t>
  </si>
  <si>
    <t>Концесійні платежі</t>
  </si>
  <si>
    <t>24160000</t>
  </si>
  <si>
    <t>Збір з користування та надання послуг стільникового рухомого зв'язку</t>
  </si>
  <si>
    <t>24140600</t>
  </si>
  <si>
    <t>Збір з операцій придбавання (купівлі-продажу) нерухомого майна</t>
  </si>
  <si>
    <t>24140500</t>
  </si>
  <si>
    <t>Збір під час набуття права власності на легкові автомобілі</t>
  </si>
  <si>
    <t>24140300</t>
  </si>
  <si>
    <t>Збір при поданні ювелірних та побутових виробів з дорогоцінних металів на клеймування державним пробірним клеймом до казенних підприємств пробірного контролю</t>
  </si>
  <si>
    <t>24140200</t>
  </si>
  <si>
    <t>Збори на обов'язкове державне пенсійне страхування з окремих видів господарських операцій</t>
  </si>
  <si>
    <t>24140000</t>
  </si>
  <si>
    <t>Збір на соціально-економічну компенсацію ризику населення, яке проживає на території зони спостереження</t>
  </si>
  <si>
    <t>24130000</t>
  </si>
  <si>
    <t>Відсотки за користування пільговими іпотечними кредитами, наданими внутрішньо переміщеним особам за рахунок коштів гранту, наданих Кредитною установою для відбудови (KfW), і пеня за порушення строку платежів з погашення кредитів</t>
  </si>
  <si>
    <t>24111300</t>
  </si>
  <si>
    <t>Відсотки за користування пільговим довгостроковим державним кредитом, наданим внутрішньо переміщеним особам, учасникам проведення антитерористичної операції (АТО) та/або учасникам проведення операції Об'єднаних сил (ООС) на придбання житла, і пеня за порушення строку платежу з погашення кредиту</t>
  </si>
  <si>
    <t>24111100</t>
  </si>
  <si>
    <t>Плата за користування кредитом з державного бюджету</t>
  </si>
  <si>
    <t>24110800</t>
  </si>
  <si>
    <t>Відсотки за користування пільговим довгостроковим державним кредитом, наданим молодим сім'ям та одиноким молодим громадянам на будівництво (реконструкцію) та придбання житла</t>
  </si>
  <si>
    <t>24110400</t>
  </si>
  <si>
    <t>Плата за користування кредитами (позиками), залученими державою</t>
  </si>
  <si>
    <t>24110200</t>
  </si>
  <si>
    <t>Плата за надання державних гарантій та кредитів (позик), залучених державою</t>
  </si>
  <si>
    <t>24110100</t>
  </si>
  <si>
    <t>Доходи від операцій з кредитування та надання гарантій</t>
  </si>
  <si>
    <t>24110000</t>
  </si>
  <si>
    <t>Кошти, отримані відповідно до статті 8 Закону України "Про впорядкування питань, пов'язаних із забезпеченням ядерної безпеки" (включаючи надходження заборгованості минулих років за цими коштами), та дохід від розміщення цих коштів у цінні папери відповідно до статті 9 цього ж Закону України</t>
  </si>
  <si>
    <t>24063100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</si>
  <si>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t>
  </si>
  <si>
    <t>24062200</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</si>
  <si>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</si>
  <si>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24062100</t>
  </si>
  <si>
    <t>Кошти, отримані від переможця процедури закупівлі/спрощеної закупівлі під час укладення договору про закупівлю як забезпечення виконання такого договору, які не підлягають поверненню учаснику</t>
  </si>
  <si>
    <t>24062000</t>
  </si>
  <si>
    <t>Кошти, отримані від надання учасниками процедури закупівлі/спрощеної закупівлі  як забезпечення їх тендерної пропозиції/пропозиції учасника спрощеної закупівлі, які не підлягають поверненню цим учасникам</t>
  </si>
  <si>
    <t>24061900</t>
  </si>
  <si>
    <t>Плата за подання скарги щодо процедур закупівлі до органу оскарження</t>
  </si>
  <si>
    <t>24061800</t>
  </si>
  <si>
    <t>Надходження до Державного спеціалізованого фонду фінансування загальнодержавних витрат на авіаційну діяльність та участь України у міжнародних авіаційних організаціях</t>
  </si>
  <si>
    <t>24061500</t>
  </si>
  <si>
    <t>Відрахування від суми коштів, витрачених на рекламу тютюнових виробів та/або алкогольних напоїв у межах України</t>
  </si>
  <si>
    <t>24060500</t>
  </si>
  <si>
    <t>Інші надходження</t>
  </si>
  <si>
    <t>24060300</t>
  </si>
  <si>
    <t>24060000</t>
  </si>
  <si>
    <t>Кошти від реалізації надлишкового озброєння, військової та спеціальної техніки, нерухомого військового майна Збройних Сил України та інших утворених відповідно до законів України військових формувань, правоохоронних органів та інших державних органів</t>
  </si>
  <si>
    <t>24050000</t>
  </si>
  <si>
    <t>Надходження сум кредиторської та депонентської заборгованості підприємств, організацій та установ, щодо яких минув строк позовної давності</t>
  </si>
  <si>
    <t>24030000</t>
  </si>
  <si>
    <t>Кошти від реалізації майна, конфіскованого за рішенням суду (крім майна, конфіскованого за вчинення корупційного та пов’язаного з корупцією правопорушення)</t>
  </si>
  <si>
    <t>24010000</t>
  </si>
  <si>
    <t>Інші неподаткові надходження</t>
  </si>
  <si>
    <t>24000000</t>
  </si>
  <si>
    <t>Плата за виконання митних формальностей митними органами поза місцем розташування цих органів або поза робочим часом, установленим для них</t>
  </si>
  <si>
    <t>22200000</t>
  </si>
  <si>
    <t>Плата за проїзд автомобільними дорогами транспортних засобів та інших самохідних машин і механізмів, вагові або габаритні параметри яких перевищують нормативні</t>
  </si>
  <si>
    <t>22160100</t>
  </si>
  <si>
    <t>Інші адміністративні збори та платежі</t>
  </si>
  <si>
    <t>22160000</t>
  </si>
  <si>
    <t>Портовий (адміністративний) збір</t>
  </si>
  <si>
    <t>22150000</t>
  </si>
  <si>
    <t>Єдиний збір, який справляється у пунктах пропуску (пунктах контролю) через державний кордон України</t>
  </si>
  <si>
    <t>22110000</t>
  </si>
  <si>
    <t>Надходження від орендної плати за користування цілісним майновим комплексом та іншим державним майном</t>
  </si>
  <si>
    <t>22080000</t>
  </si>
  <si>
    <t>Виконавчий збір</t>
  </si>
  <si>
    <t>22070000</t>
  </si>
  <si>
    <t>Кошти, отримані за вчинення консульських дій</t>
  </si>
  <si>
    <t>22060000</t>
  </si>
  <si>
    <t>Судовий збір та надходження від звернення застави у дохід держави</t>
  </si>
  <si>
    <t>22030000</t>
  </si>
  <si>
    <t>Плата за ліцензії на провадження діяльності у сфері організації та проведення азартних ігор і за ліцензії на випуск та проведення лотерей</t>
  </si>
  <si>
    <t>22020000</t>
  </si>
  <si>
    <t xml:space="preserve">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 </t>
  </si>
  <si>
    <t>22012900</t>
  </si>
  <si>
    <t>Плата за надання відомостей з Єдиного державного реєстру юридичних осіб, фізичних осіб - підприємців та громадських формувань, за одержання інформації з інших державних реєстрів,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 що забезпечує реалізацію державної політики у сферах державної реєстрації актів цивільного стану, державної реєстрації речових прав на нерухоме майно, державної реєстрації юридичних осіб, фізичних осіб - підприємців та громадських формувань</t>
  </si>
  <si>
    <t>22012700</t>
  </si>
  <si>
    <t>Адміністративний збір за державну реєстрацію речових прав на нерухоме майно та їх обтяжень</t>
  </si>
  <si>
    <t>22012600</t>
  </si>
  <si>
    <t>Плата за надання інших адміністративних послуг</t>
  </si>
  <si>
    <t>22012500</t>
  </si>
  <si>
    <t>Плата за оформлення посвідчення закордонного українця</t>
  </si>
  <si>
    <t>22012400</t>
  </si>
  <si>
    <t>Плата за державну реєстрацію джерел іонізуючого випромінювання (реєстраційний збір)</t>
  </si>
  <si>
    <t>22012300</t>
  </si>
  <si>
    <t>Плата за виділення номерного ресурсу</t>
  </si>
  <si>
    <t>22012200</t>
  </si>
  <si>
    <t>Збір за видачу спеціальних дозволів на користування надрами та кошти від продажу таких дозволів</t>
  </si>
  <si>
    <t>22012100</t>
  </si>
  <si>
    <t>Плата за видачу дозволів на право ввезення на територію України, вивезення з території України або транзиту через територію України наркотичних засобів, психотропних речовин і прекурсорів</t>
  </si>
  <si>
    <t>22012000</t>
  </si>
  <si>
    <t>Збори за підготовку до державної реєстрації авторського права і договорів, які стосуються прав автора на твір, та плата за одержання контрольних марок</t>
  </si>
  <si>
    <t>22011900</t>
  </si>
  <si>
    <t>Плата за ліцензії, сертифікацію оператора системи передачі електричної енергії, оператора газотранспортної системи, видані/здійснену Національною комісією, що здійснює державне регулювання у сферах енергетики та комунальних послуг</t>
  </si>
  <si>
    <t>22011500</t>
  </si>
  <si>
    <t>Плата за видачу, переоформлення, продовження терміну дії ліцензій на користування радіочастотним спектром (радіочастотним ресурсом) України та видачу дублікатів таких ліцензій</t>
  </si>
  <si>
    <t>22011400</t>
  </si>
  <si>
    <t>Плата за видачу, продовження, переоформлення ліцензій і за видачу дубліката ліцензій на мовлення, та ліцензій провайдера програмної послуги</t>
  </si>
  <si>
    <t>22011200</t>
  </si>
  <si>
    <t>Кошти в іноземній валюті за реєстрацію представництв іноземних суб'єктів господарської діяльності</t>
  </si>
  <si>
    <t>22010400</t>
  </si>
  <si>
    <t>Адміністративний збір за проведення державної реєстрації юридичних осіб,  фізичних осіб - підприємців та громадських формувань</t>
  </si>
  <si>
    <t>22010300</t>
  </si>
  <si>
    <t xml:space="preserve">Плата за надання адміністративних послуг </t>
  </si>
  <si>
    <t>22010000</t>
  </si>
  <si>
    <t>Адміністративні збори та платежі, доходи від некомерційної господарської діяльності</t>
  </si>
  <si>
    <t>22000000</t>
  </si>
  <si>
    <t>21080000</t>
  </si>
  <si>
    <t>Плата за розміщення тимчасово вільних коштів державного бюджету</t>
  </si>
  <si>
    <t>21040000</t>
  </si>
  <si>
    <t>Кошти, що перераховуються Національним банком України відповідно до Закону України "Про Національний банк України"</t>
  </si>
  <si>
    <t>21020000</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</si>
  <si>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</si>
  <si>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21010000</t>
  </si>
  <si>
    <t>Доходи від власності та підприємницької діяльності</t>
  </si>
  <si>
    <t>21000000</t>
  </si>
  <si>
    <t>Неподаткові надходження</t>
  </si>
  <si>
    <t>20000000</t>
  </si>
  <si>
    <t>Податки і збори, не віднесені до інших категорій, та кошти, що передаються (отримуються) відповідно до бюджетного законодавства</t>
  </si>
  <si>
    <t>19090000</t>
  </si>
  <si>
    <t>Екологічний податок</t>
  </si>
  <si>
    <t>19010000</t>
  </si>
  <si>
    <t>Інші податки та збори</t>
  </si>
  <si>
    <t>19000000</t>
  </si>
  <si>
    <t>Особливі види мита та сезонне мито</t>
  </si>
  <si>
    <t>15030000</t>
  </si>
  <si>
    <t>Вивізне мито</t>
  </si>
  <si>
    <t>15020000</t>
  </si>
  <si>
    <t>Ввізне мито</t>
  </si>
  <si>
    <t>15010000</t>
  </si>
  <si>
    <t>Податки на міжнародну торгівлю та зовнішні операції</t>
  </si>
  <si>
    <t>15000000</t>
  </si>
  <si>
    <t>Податок на додану вартість з ввезених на митну територію України товарів</t>
  </si>
  <si>
    <t>14070000</t>
  </si>
  <si>
    <t>Податок на додану вартість з вироблених в Україні товарів (робіт, послуг) з урахуванням бюджетного відшкодування</t>
  </si>
  <si>
    <t>14060000</t>
  </si>
  <si>
    <t>Інші підакцизні товари іноземного виробництва</t>
  </si>
  <si>
    <t>14032000</t>
  </si>
  <si>
    <t>Пальне</t>
  </si>
  <si>
    <t>14031900</t>
  </si>
  <si>
    <t>Електрична енергія</t>
  </si>
  <si>
    <t>14031400</t>
  </si>
  <si>
    <t>Кузови для моторних транспортних засобів</t>
  </si>
  <si>
    <t>14031000</t>
  </si>
  <si>
    <t>Транспортні засоби</t>
  </si>
  <si>
    <t>14030800</t>
  </si>
  <si>
    <t>Тютюн та тютюнові вироби, рідини, що використовуються в електронних сигаретах</t>
  </si>
  <si>
    <t>14030600</t>
  </si>
  <si>
    <t>Пиво</t>
  </si>
  <si>
    <t>14030400</t>
  </si>
  <si>
    <t>Виноробна продукція</t>
  </si>
  <si>
    <t>14030300</t>
  </si>
  <si>
    <t>Лікеро-горілчана продукція</t>
  </si>
  <si>
    <t>14030200</t>
  </si>
  <si>
    <t>Акцизний податок з ввезених на митну територію України підакцизних товарів (продукції)</t>
  </si>
  <si>
    <t>14030000</t>
  </si>
  <si>
    <t xml:space="preserve">Виноробна продукція, для виробництва якої використовується спирт етиловий </t>
  </si>
  <si>
    <t>14022300</t>
  </si>
  <si>
    <t>14021900</t>
  </si>
  <si>
    <t>14021300</t>
  </si>
  <si>
    <t xml:space="preserve">Транспортні засоби </t>
  </si>
  <si>
    <t>14020800</t>
  </si>
  <si>
    <t>14020600</t>
  </si>
  <si>
    <t>14020400</t>
  </si>
  <si>
    <t>Виноробна продукція, для виробництва якої не використовується спирт етиловий</t>
  </si>
  <si>
    <t>14020300</t>
  </si>
  <si>
    <t>14020200</t>
  </si>
  <si>
    <t>Спирт</t>
  </si>
  <si>
    <t>14020100</t>
  </si>
  <si>
    <t>Акцизний податок з вироблених в Україні підакцизних товарів (продукції)</t>
  </si>
  <si>
    <t>14020000</t>
  </si>
  <si>
    <t>Внутрішні податки на товари та послуги</t>
  </si>
  <si>
    <t>14000000</t>
  </si>
  <si>
    <t xml:space="preserve">Рентна плата за транзитне транспортування трубопроводами аміаку територією України </t>
  </si>
  <si>
    <t>13080300</t>
  </si>
  <si>
    <t xml:space="preserve">Рентна плата за транспортування нафти та нафтопродуктів магістральними нафтопроводами та нафтопродуктопроводами територією України </t>
  </si>
  <si>
    <t>13080200</t>
  </si>
  <si>
    <t>Рентна плата за транспортування</t>
  </si>
  <si>
    <t>13080000</t>
  </si>
  <si>
    <t xml:space="preserve">Рентна плата за користування радіочастотним ресурсом України </t>
  </si>
  <si>
    <t>13060000</t>
  </si>
  <si>
    <t>Рентна плата за користування надрами для видобування залізних руд</t>
  </si>
  <si>
    <t>13031600</t>
  </si>
  <si>
    <t>Рентна плата за користування надрами для видобування кам'яного вугілля коксівного та енергетичного</t>
  </si>
  <si>
    <t>13031500</t>
  </si>
  <si>
    <t>Рентна плата за користування надрами для видобування бурштину</t>
  </si>
  <si>
    <t>13031000</t>
  </si>
  <si>
    <t>Рентна плата за користування надрами для видобування газового конденсату</t>
  </si>
  <si>
    <t>13030900</t>
  </si>
  <si>
    <t>Рентна плата за користування надрами для видобування природного газу</t>
  </si>
  <si>
    <t>13030800</t>
  </si>
  <si>
    <t>Рентна плата за користування надрами для видобування нафти</t>
  </si>
  <si>
    <t>13030700</t>
  </si>
  <si>
    <t>Рентна плата за користування надрами для видобування інших корисних копалин загальнодержавного значення</t>
  </si>
  <si>
    <t>13030100</t>
  </si>
  <si>
    <t>Рентна плата за користування надрами загальнодержавного значення</t>
  </si>
  <si>
    <t>13030000</t>
  </si>
  <si>
    <t>Рентна плата за спеціальне використання води</t>
  </si>
  <si>
    <t>13020000</t>
  </si>
  <si>
    <t xml:space="preserve">Рентна плата за спеціальне використання лісових ресурсів </t>
  </si>
  <si>
    <t>13010000</t>
  </si>
  <si>
    <t>Рентна плата та плата за використання інших природних ресурсів</t>
  </si>
  <si>
    <t>13000000</t>
  </si>
  <si>
    <t>Податок на прибуток підприємств</t>
  </si>
  <si>
    <t>11020000</t>
  </si>
  <si>
    <t>Податок та збір на доходи фізичних осіб</t>
  </si>
  <si>
    <t>11010000</t>
  </si>
  <si>
    <t>Податки на доходи, податки на прибуток, податки на збільшення ринкової вартості</t>
  </si>
  <si>
    <t>11000000</t>
  </si>
  <si>
    <t>Податкові надходження</t>
  </si>
  <si>
    <t>10000000</t>
  </si>
  <si>
    <t>Всього доходів _x000D_
(без урахування міжбюджетних трансфертів)</t>
  </si>
  <si>
    <t>41010100</t>
  </si>
  <si>
    <t>Разом доходів:</t>
  </si>
  <si>
    <t>Спеціальний_x000D_
 фонд_x000D_</t>
  </si>
  <si>
    <t>Найменування _x000D_
згідно з класифікацією доходів бюджету_x000D_</t>
  </si>
  <si>
    <t>(тис.грн)</t>
  </si>
  <si>
    <t>Доходи Державного бюджету України на 2022 рік_x000D_</t>
  </si>
  <si>
    <t xml:space="preserve">Додаток № 1
до Закону України
«Про Державний бюджет України на 2022 рік» 
</t>
  </si>
  <si>
    <t>Найменування
згідно з відомчою і програмною
 класифікаціями видатків та кредитування державного бюджету</t>
  </si>
  <si>
    <t>Разом:</t>
  </si>
  <si>
    <t>видатків Державного бюджету України на 2022 рік</t>
  </si>
  <si>
    <t>Повернення кредитів до Державного бюджету України та розподіл надання кредитів 
з Державного бюджету України в 2022 році</t>
  </si>
  <si>
    <t>42030000</t>
  </si>
  <si>
    <t>Надходження в рамках програм допомоги Європейського Союзу, урядів іноземних держав, міжнародних організацій, донорських установ</t>
  </si>
  <si>
    <t>42030200</t>
  </si>
  <si>
    <t>Інша допомога, надана Європейським Союзом</t>
  </si>
  <si>
    <t>1001210</t>
  </si>
  <si>
    <t>Видатки для Міністерства внутрішніх справ України на реалізацію заходів щодо підвищення обороноздатності і безпеки держави</t>
  </si>
  <si>
    <t>2101450</t>
  </si>
  <si>
    <t>Видатки для Міністерства оборони України на реалізацію заходів щодо підвищення обороноздатності і безпеки держави</t>
  </si>
  <si>
    <t>3911030</t>
  </si>
  <si>
    <t>Субвенція з державного бюджету обласному бюджету Донецької області на забезпечення сталого водопостачання регіону</t>
  </si>
  <si>
    <t>3911040</t>
  </si>
  <si>
    <t>Додаткова дотація з державного бюджету обласним бюджетам Донецької та Луганської областей на здійснення заходів щодо усунення наслідків ескалації воєнного конфлікту, запобігання виникненню надзвичайної ситуації та гуманітарної катастрофи в регіоні</t>
  </si>
  <si>
    <t>5961060</t>
  </si>
  <si>
    <t>Видатки для Головного управління розвідки Міністерства оборони України на реалізацію заходів щодо підвищення обороноздатності і безпеки держави</t>
  </si>
  <si>
    <t>здійснення заходів щодо усунення наслідків ескалації воєнного конфлікту, запобігання виникненню надзвичайної ситуації та гуманітарної катастрофи в регіоні</t>
  </si>
  <si>
    <t xml:space="preserve">забезпечення  сталого водопостачання регіону </t>
  </si>
  <si>
    <t xml:space="preserve">Офіційна кредитна підтримка обороноздатності Збройних Сил України   </t>
  </si>
  <si>
    <t>2761620</t>
  </si>
  <si>
    <t>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</si>
  <si>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t>2801500</t>
  </si>
  <si>
    <t>Підтримка фермерських господарств та 
інших виробників сільськогосподарської 
продукції</t>
  </si>
  <si>
    <t xml:space="preserve">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 </t>
  </si>
  <si>
    <t>{Додаток 8 із змінами, внесеними згідно із Законами № 2135-IX від 15.03.2022, № 2385-IX від 09.07.2022}</t>
  </si>
  <si>
    <t>Впровадження та координація заходів проекту розвитку міської інфраструктури, 
заходів в секторі централізованого теплопостачання України, надзвичайної 
кредитної програми для України та програми розвитку муніципальної
інфраструктури України</t>
  </si>
  <si>
    <t xml:space="preserve">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 </t>
  </si>
  <si>
    <t xml:space="preserve">{Додаток 1 із змінами, внесеними згідно із Законами № 2099-IX від 23.02.2022, № 2385-IX від 09.07.2022, </t>
  </si>
  <si>
    <t>№ 2481-IX від 29.07.2022}</t>
  </si>
  <si>
    <t xml:space="preserve">Надходження в рамках програм допомоги урядів іноземних держав, міжнародних організацій, донорських установ </t>
  </si>
  <si>
    <t>Компенсація суб’єктам ринку природного газу, на яких Кабінетом Міністрів України відповідно до Закону України “Про ринок природного газу” покладено спеціальні обов’язки для забезпечення загальносуспільних інтересів у процесі функціонування ринку природного газу, економічно обґрунтованих витрат, понесених ними в цілях виконання покладених на них спеціальних обов’язків, зменшених на обсяг грошових коштів, отриманих у процесі їх виконання в оплату природного газу, та з урахуванням допустимого рівня прибутку, що підлягає врегулюванню згідно із Законом України “Про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t>
  </si>
  <si>
    <t>Фінансове забезпечення заходів з врегулювання заборгованості, передбачених Законом України “Про заходи, спрямовані на подолання кризових явищ та забезпечення фінансової стабільності на ринку природного газу”</t>
  </si>
  <si>
    <t>Субвенція з державного бюджету місцевим бюджетам на компенсацію різниці в тарифах на теплову енергію, послуги з постачання теплової енергії та постачання гарячої води згідно із Законом України “Про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t>
  </si>
  <si>
    <t>{Додаток 6 із змінами, внесеними згідно із Законами № 2099-IX від 23.02.2022, № 2385-IX від 09.07.2022, № 2481-IX від 29.07.2022}</t>
  </si>
  <si>
    <t>компенсацію різниці в тарифах на теплову енергію, послуги з постачання теплової енергії та постачання гарячої води згідно із Законом України “Про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t>
  </si>
  <si>
    <t>{Додаток 2 із змінами, внесеними згідно із Законами № 2135-IX від 15.03.2022, № 2218-IX від 21.04.2022,</t>
  </si>
  <si>
    <t xml:space="preserve"> № 2280-IX від 31.05.2022, № 2385-IX від 09.07.2022, № 2517-IX від 15.08.2022, № 2549-IX від 30.08.2022}</t>
  </si>
  <si>
    <t>{Додаток 3 із змінами, внесеними згідно із Законами № 2099-IX від 23.02.2022, № 2135-IX від 15.03.2022, № 2218-IX від 21.04.2022, № 2280-IX від 31.05.2022, № 2385-IX від 09.07.2022, № 2481-IX від 29.07.2022, № 2517-IX від 15.08.2022, № 2549-IX від 30.08.2022}</t>
  </si>
  <si>
    <t>0432</t>
  </si>
  <si>
    <t>Придбання природного газу для проходження 
опалювального сезону 2022-2023 років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</si>
</sst>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0"/>
    <numFmt numFmtId="165" formatCode="_-* #,##0.00\ _г_р_н_._-;\-* #,##0.00\ _г_р_н_._-;_-* &quot;-&quot;??\ _г_р_н_._-;_-@_-"/>
    <numFmt numFmtId="166" formatCode="#,##0\ &quot;грн.&quot;;\-#,##0\ &quot;грн.&quot;"/>
    <numFmt numFmtId="167" formatCode="_-* #,##0.00_₴_-;\-* #,##0.00_₴_-;_-* &quot;-&quot;??_₴_-;_-@_-"/>
    <numFmt numFmtId="168" formatCode="0.0000000"/>
    <numFmt numFmtId="169" formatCode="#,##0.0_ ;[Red]\-#,##0.0\ "/>
    <numFmt numFmtId="170" formatCode="0.0"/>
    <numFmt numFmtId="171" formatCode="#,##0_ ;[Red]\-#,##0\ "/>
    <numFmt numFmtId="172" formatCode="#,##0.00_ ;[Red]\-#,##0.00\ "/>
    <numFmt numFmtId="173" formatCode="#,##0_ ;\-#,##0\ "/>
    <numFmt numFmtId="174" formatCode="#,##0;[Red]#,##0"/>
    <numFmt numFmtId="175" formatCode="#,##0.000;[Red]#,##0.000"/>
    <numFmt numFmtId="176" formatCode="0_);\(0\)"/>
    <numFmt numFmtId="177" formatCode="#,##0.0_ ;\-#,##0.0\ "/>
  </numFmts>
  <fonts count="82" x14ac:knownFonts="1">
    <font>
      <sz val="10"/>
      <name val="Arial Cyr"/>
      <charset val="204"/>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i/>
      <sz val="10"/>
      <name val="Times New Roman Cyr"/>
      <charset val="204"/>
    </font>
    <font>
      <sz val="11"/>
      <name val="Times New Roman CYR"/>
      <charset val="204"/>
    </font>
    <font>
      <b/>
      <sz val="12"/>
      <name val="Times New Roman Cyr"/>
      <family val="1"/>
      <charset val="204"/>
    </font>
    <font>
      <sz val="12"/>
      <name val="Arial Cyr"/>
      <family val="2"/>
      <charset val="204"/>
    </font>
    <font>
      <b/>
      <sz val="11"/>
      <name val="Times New Roman Cyr"/>
      <charset val="204"/>
    </font>
    <font>
      <b/>
      <sz val="11"/>
      <name val="Times New Roman"/>
      <family val="1"/>
      <charset val="204"/>
    </font>
    <font>
      <b/>
      <sz val="10"/>
      <name val="Arial Cyr"/>
      <charset val="204"/>
    </font>
    <font>
      <sz val="10"/>
      <name val="Helv"/>
      <charset val="204"/>
    </font>
    <font>
      <sz val="10"/>
      <name val="Arial Cyr"/>
      <charset val="204"/>
    </font>
    <font>
      <sz val="10"/>
      <name val="Courier New"/>
      <family val="3"/>
      <charset val="204"/>
    </font>
    <font>
      <sz val="12"/>
      <name val="Times New Roman"/>
      <family val="1"/>
      <charset val="204"/>
    </font>
    <font>
      <b/>
      <sz val="14"/>
      <name val="Times New Roman"/>
      <family val="1"/>
      <charset val="204"/>
    </font>
    <font>
      <sz val="11"/>
      <name val="Times New Roman"/>
      <family val="1"/>
      <charset val="204"/>
    </font>
    <font>
      <sz val="14"/>
      <name val="Times New Roman"/>
      <family val="1"/>
      <charset val="204"/>
    </font>
    <font>
      <i/>
      <sz val="10"/>
      <name val="Arial Cyr"/>
      <charset val="204"/>
    </font>
    <font>
      <sz val="10"/>
      <name val="Arial Cyr"/>
      <family val="2"/>
      <charset val="204"/>
    </font>
    <font>
      <sz val="11"/>
      <color theme="1"/>
      <name val="Calibri"/>
      <family val="2"/>
      <scheme val="minor"/>
    </font>
    <font>
      <sz val="14"/>
      <color theme="1"/>
      <name val="Times New Roman"/>
      <family val="1"/>
      <charset val="204"/>
    </font>
    <font>
      <b/>
      <sz val="14"/>
      <name val="Times New Roman Cyr"/>
      <family val="1"/>
      <charset val="204"/>
    </font>
    <font>
      <b/>
      <sz val="16"/>
      <name val="Times New Roman"/>
      <family val="1"/>
      <charset val="204"/>
    </font>
    <font>
      <sz val="10"/>
      <name val="Times New Roman"/>
      <family val="1"/>
      <charset val="204"/>
    </font>
    <font>
      <sz val="10"/>
      <name val="Times New Roman CYR"/>
      <charset val="204"/>
    </font>
    <font>
      <sz val="11"/>
      <color indexed="8"/>
      <name val="Calibri"/>
      <family val="2"/>
      <charset val="204"/>
    </font>
    <font>
      <sz val="11"/>
      <color indexed="60"/>
      <name val="Calibri"/>
      <family val="2"/>
      <charset val="204"/>
    </font>
    <font>
      <sz val="10"/>
      <color indexed="8"/>
      <name val="Arial"/>
      <family val="2"/>
      <charset val="204"/>
    </font>
    <font>
      <sz val="10"/>
      <name val="Arial"/>
      <family val="2"/>
      <charset val="204"/>
    </font>
    <font>
      <sz val="12"/>
      <color theme="1"/>
      <name val="Times New Roman"/>
      <family val="2"/>
      <charset val="204"/>
    </font>
    <font>
      <b/>
      <sz val="12"/>
      <name val="Times New Roman"/>
      <family val="1"/>
      <charset val="204"/>
    </font>
    <font>
      <sz val="12"/>
      <name val="Arial Cyr"/>
      <charset val="204"/>
    </font>
    <font>
      <b/>
      <i/>
      <sz val="10"/>
      <name val="Times New Roman"/>
      <family val="1"/>
      <charset val="204"/>
    </font>
    <font>
      <b/>
      <i/>
      <sz val="10"/>
      <name val="Times New Roman CYR"/>
      <charset val="204"/>
    </font>
    <font>
      <b/>
      <sz val="10"/>
      <name val="Times New Roman CYR"/>
      <charset val="204"/>
    </font>
    <font>
      <b/>
      <sz val="10"/>
      <name val="Times New Roman"/>
      <family val="1"/>
      <charset val="204"/>
    </font>
    <font>
      <sz val="10"/>
      <color theme="1"/>
      <name val="Times New Roman CYR"/>
      <charset val="204"/>
    </font>
    <font>
      <b/>
      <sz val="10"/>
      <color theme="1"/>
      <name val="Times New Roman"/>
      <family val="1"/>
      <charset val="204"/>
    </font>
    <font>
      <b/>
      <sz val="11"/>
      <color theme="1"/>
      <name val="Times New Roman"/>
      <family val="1"/>
      <charset val="204"/>
    </font>
    <font>
      <sz val="10"/>
      <color theme="1"/>
      <name val="Times New Roman"/>
      <family val="1"/>
      <charset val="204"/>
    </font>
    <font>
      <sz val="8"/>
      <name val="Times New Roman CYR"/>
      <charset val="204"/>
    </font>
    <font>
      <sz val="8"/>
      <name val="Times New Roman"/>
      <family val="1"/>
      <charset val="204"/>
    </font>
    <font>
      <sz val="10"/>
      <name val="Times New Roman"/>
      <family val="1"/>
      <charset val="204"/>
    </font>
    <font>
      <i/>
      <sz val="10"/>
      <name val="Times New Roman"/>
      <family val="1"/>
      <charset val="204"/>
    </font>
    <font>
      <sz val="7.5"/>
      <name val="Times New Roman"/>
      <family val="1"/>
      <charset val="204"/>
    </font>
    <font>
      <sz val="24"/>
      <name val="Times New Roman"/>
      <family val="1"/>
      <charset val="204"/>
    </font>
    <font>
      <sz val="20"/>
      <name val="Times New Roman"/>
      <family val="1"/>
      <charset val="204"/>
    </font>
    <font>
      <b/>
      <sz val="48"/>
      <color rgb="FFFF0000"/>
      <name val="Times New Roman"/>
      <family val="1"/>
      <charset val="204"/>
    </font>
    <font>
      <b/>
      <sz val="22"/>
      <name val="Times New Roman"/>
      <family val="1"/>
      <charset val="204"/>
    </font>
    <font>
      <sz val="24"/>
      <color rgb="FFFF0000"/>
      <name val="Times New Roman"/>
      <family val="1"/>
      <charset val="204"/>
    </font>
    <font>
      <b/>
      <sz val="13"/>
      <name val="Times New Roman"/>
      <family val="1"/>
      <charset val="204"/>
    </font>
    <font>
      <b/>
      <sz val="20"/>
      <name val="Times New Roman"/>
      <family val="1"/>
      <charset val="204"/>
    </font>
    <font>
      <b/>
      <sz val="15"/>
      <name val="Times New Roman"/>
      <family val="1"/>
      <charset val="204"/>
    </font>
    <font>
      <sz val="16"/>
      <name val="Times New Roman"/>
      <family val="1"/>
      <charset val="204"/>
    </font>
    <font>
      <b/>
      <sz val="18"/>
      <name val="Times New Roman"/>
      <family val="1"/>
      <charset val="204"/>
    </font>
    <font>
      <b/>
      <sz val="12"/>
      <color indexed="8"/>
      <name val="Times New Roman"/>
      <family val="1"/>
      <charset val="204"/>
    </font>
    <font>
      <sz val="12"/>
      <color indexed="8"/>
      <name val="Times New Roman"/>
      <family val="1"/>
      <charset val="204"/>
    </font>
    <font>
      <b/>
      <i/>
      <sz val="12"/>
      <color indexed="8"/>
      <name val="Times New Roman"/>
      <family val="1"/>
      <charset val="204"/>
    </font>
    <font>
      <b/>
      <i/>
      <sz val="14"/>
      <color indexed="8"/>
      <name val="Times New Roman"/>
      <family val="1"/>
      <charset val="204"/>
    </font>
    <font>
      <sz val="12"/>
      <color rgb="FF000000"/>
      <name val="Times New Roman"/>
      <family val="1"/>
      <charset val="204"/>
    </font>
    <font>
      <sz val="12"/>
      <color theme="1"/>
      <name val="Times New Roman"/>
      <family val="1"/>
      <charset val="204"/>
    </font>
    <font>
      <b/>
      <sz val="11"/>
      <color indexed="8"/>
      <name val="Times New Roman"/>
      <family val="1"/>
      <charset val="204"/>
    </font>
    <font>
      <sz val="11"/>
      <color indexed="8"/>
      <name val="Times New Roman"/>
      <family val="1"/>
      <charset val="204"/>
    </font>
    <font>
      <b/>
      <sz val="14"/>
      <color indexed="8"/>
      <name val="Times New Roman"/>
      <family val="1"/>
      <charset val="204"/>
    </font>
    <font>
      <b/>
      <sz val="9"/>
      <color indexed="8"/>
      <name val="Times New Roman"/>
      <family val="1"/>
      <charset val="204"/>
    </font>
    <font>
      <sz val="10"/>
      <color indexed="8"/>
      <name val="Times New Roman"/>
      <family val="1"/>
      <charset val="204"/>
    </font>
    <font>
      <b/>
      <sz val="14.5"/>
      <color indexed="8"/>
      <name val="Times New Roman"/>
      <family val="1"/>
      <charset val="204"/>
    </font>
    <font>
      <sz val="8"/>
      <color indexed="8"/>
      <name val="Times New Roman"/>
      <family val="1"/>
      <charset val="204"/>
    </font>
    <font>
      <i/>
      <sz val="12"/>
      <name val="Times New Roman"/>
      <family val="1"/>
      <charset val="204"/>
    </font>
    <font>
      <b/>
      <i/>
      <sz val="12"/>
      <name val="Times New Roman"/>
      <family val="1"/>
      <charset val="204"/>
    </font>
    <font>
      <i/>
      <sz val="11"/>
      <name val="Times New Roman"/>
      <family val="1"/>
      <charset val="204"/>
    </font>
    <font>
      <sz val="13"/>
      <name val="Times New Roman"/>
      <family val="1"/>
      <charset val="204"/>
    </font>
    <font>
      <sz val="10"/>
      <color indexed="8"/>
      <name val="Arial"/>
      <family val="2"/>
      <charset val="204"/>
    </font>
    <font>
      <b/>
      <i/>
      <sz val="10"/>
      <color indexed="8"/>
      <name val="Times New Roman"/>
      <family val="1"/>
      <charset val="204"/>
    </font>
    <font>
      <b/>
      <sz val="10"/>
      <color indexed="8"/>
      <name val="Times New Roman"/>
      <family val="1"/>
      <charset val="204"/>
    </font>
    <font>
      <i/>
      <sz val="10"/>
      <color indexed="8"/>
      <name val="Times New Roman"/>
      <family val="1"/>
      <charset val="204"/>
    </font>
    <font>
      <sz val="10"/>
      <color rgb="FF000000"/>
      <name val="Times New Roman"/>
      <family val="1"/>
      <charset val="204"/>
    </font>
    <font>
      <b/>
      <sz val="20"/>
      <color theme="1"/>
      <name val="Times New Roman"/>
      <family val="1"/>
      <charset val="204"/>
    </font>
    <font>
      <b/>
      <sz val="14"/>
      <color theme="1"/>
      <name val="Times New Roman"/>
      <family val="1"/>
      <charset val="204"/>
    </font>
  </fonts>
  <fills count="8">
    <fill>
      <patternFill patternType="none"/>
    </fill>
    <fill>
      <patternFill patternType="gray125"/>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0000"/>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s>
  <cellStyleXfs count="62">
    <xf numFmtId="0" fontId="0" fillId="0" borderId="0"/>
    <xf numFmtId="0" fontId="3" fillId="0" borderId="0"/>
    <xf numFmtId="0" fontId="5" fillId="0" borderId="0"/>
    <xf numFmtId="0" fontId="3" fillId="0" borderId="0"/>
    <xf numFmtId="9" fontId="22"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3" fillId="0" borderId="0"/>
    <xf numFmtId="0" fontId="15" fillId="0" borderId="0"/>
    <xf numFmtId="0" fontId="22" fillId="0" borderId="0"/>
    <xf numFmtId="0" fontId="3" fillId="0" borderId="0"/>
    <xf numFmtId="0" fontId="14" fillId="0" borderId="0"/>
    <xf numFmtId="0" fontId="3" fillId="0" borderId="0"/>
    <xf numFmtId="0" fontId="15" fillId="0" borderId="0"/>
    <xf numFmtId="0" fontId="15" fillId="0" borderId="0"/>
    <xf numFmtId="0" fontId="15" fillId="0" borderId="0"/>
    <xf numFmtId="0" fontId="15" fillId="0" borderId="0"/>
    <xf numFmtId="0" fontId="15" fillId="0" borderId="0"/>
    <xf numFmtId="0" fontId="21" fillId="0" borderId="0"/>
    <xf numFmtId="0" fontId="13" fillId="0" borderId="0"/>
    <xf numFmtId="165" fontId="3" fillId="0" borderId="0" applyFont="0" applyFill="0" applyBorder="0" applyAlignment="0" applyProtection="0"/>
    <xf numFmtId="166" fontId="3" fillId="0" borderId="0" applyFont="0" applyFill="0" applyBorder="0" applyAlignment="0" applyProtection="0"/>
    <xf numFmtId="0" fontId="26" fillId="0" borderId="0"/>
    <xf numFmtId="0" fontId="4" fillId="0" borderId="0"/>
    <xf numFmtId="0" fontId="3" fillId="0" borderId="0"/>
    <xf numFmtId="0" fontId="2" fillId="0" borderId="0"/>
    <xf numFmtId="0" fontId="2" fillId="0" borderId="0"/>
    <xf numFmtId="0" fontId="2" fillId="0" borderId="0"/>
    <xf numFmtId="0" fontId="27" fillId="0" borderId="0"/>
    <xf numFmtId="0" fontId="2" fillId="0" borderId="0"/>
    <xf numFmtId="0" fontId="30" fillId="0" borderId="0">
      <alignment vertical="top"/>
    </xf>
    <xf numFmtId="0" fontId="31" fillId="0" borderId="0"/>
    <xf numFmtId="0" fontId="32" fillId="0" borderId="0"/>
    <xf numFmtId="0" fontId="4" fillId="0" borderId="0"/>
    <xf numFmtId="0" fontId="29" fillId="2" borderId="0" applyNumberFormat="0" applyBorder="0" applyAlignment="0" applyProtection="0"/>
    <xf numFmtId="0" fontId="2" fillId="0" borderId="0"/>
    <xf numFmtId="0" fontId="2" fillId="0" borderId="0"/>
    <xf numFmtId="0" fontId="28" fillId="0" borderId="0"/>
    <xf numFmtId="167" fontId="2" fillId="0" borderId="0" applyFont="0" applyFill="0" applyBorder="0" applyAlignment="0" applyProtection="0"/>
    <xf numFmtId="0" fontId="27" fillId="0" borderId="0"/>
    <xf numFmtId="0" fontId="45" fillId="0" borderId="0"/>
    <xf numFmtId="0" fontId="28" fillId="0" borderId="0"/>
    <xf numFmtId="0" fontId="1" fillId="0" borderId="0"/>
    <xf numFmtId="0" fontId="1" fillId="0" borderId="0"/>
    <xf numFmtId="0" fontId="28" fillId="0" borderId="0"/>
    <xf numFmtId="0" fontId="28" fillId="0" borderId="0"/>
    <xf numFmtId="167" fontId="1" fillId="0" borderId="0" applyFont="0" applyFill="0" applyBorder="0" applyAlignment="0" applyProtection="0"/>
    <xf numFmtId="0" fontId="1" fillId="0" borderId="0"/>
    <xf numFmtId="0" fontId="1" fillId="0" borderId="0"/>
    <xf numFmtId="0" fontId="28" fillId="0" borderId="0"/>
    <xf numFmtId="0" fontId="75" fillId="0" borderId="0">
      <alignment vertical="top"/>
    </xf>
    <xf numFmtId="0" fontId="3" fillId="0" borderId="0"/>
    <xf numFmtId="0" fontId="28" fillId="0" borderId="0"/>
  </cellStyleXfs>
  <cellXfs count="556">
    <xf numFmtId="0" fontId="0" fillId="0" borderId="0" xfId="0"/>
    <xf numFmtId="0" fontId="11"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7" fillId="0" borderId="2" xfId="0" applyFont="1" applyFill="1" applyBorder="1" applyAlignment="1">
      <alignment vertical="center"/>
    </xf>
    <xf numFmtId="0" fontId="18" fillId="0" borderId="0" xfId="0" applyFont="1" applyFill="1" applyAlignment="1">
      <alignment horizontal="left" vertical="center" wrapText="1"/>
    </xf>
    <xf numFmtId="0" fontId="18" fillId="0" borderId="0" xfId="0" applyFont="1" applyFill="1" applyAlignment="1">
      <alignment horizontal="center" vertical="center" wrapText="1"/>
    </xf>
    <xf numFmtId="0" fontId="0"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vertical="center" wrapText="1"/>
    </xf>
    <xf numFmtId="49" fontId="18" fillId="0" borderId="0" xfId="0" applyNumberFormat="1" applyFont="1" applyFill="1" applyAlignment="1" applyProtection="1">
      <alignment vertical="center" wrapText="1"/>
    </xf>
    <xf numFmtId="49" fontId="4" fillId="0" borderId="0" xfId="0" applyNumberFormat="1" applyFont="1" applyFill="1" applyAlignment="1" applyProtection="1">
      <alignment vertical="center"/>
    </xf>
    <xf numFmtId="0" fontId="10"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Fill="1" applyAlignment="1">
      <alignment vertical="center"/>
    </xf>
    <xf numFmtId="0" fontId="12" fillId="0" borderId="0" xfId="0" applyFont="1" applyFill="1" applyAlignment="1">
      <alignment vertical="center"/>
    </xf>
    <xf numFmtId="0" fontId="20" fillId="0" borderId="0" xfId="0" applyFont="1" applyFill="1" applyAlignment="1">
      <alignment horizontal="left" vertical="center"/>
    </xf>
    <xf numFmtId="0" fontId="19" fillId="0" borderId="1" xfId="2" applyFont="1" applyFill="1" applyBorder="1" applyAlignment="1">
      <alignment horizontal="left" vertical="center" wrapText="1"/>
    </xf>
    <xf numFmtId="0" fontId="19" fillId="0" borderId="1" xfId="0" applyFont="1" applyFill="1" applyBorder="1" applyAlignment="1">
      <alignment horizontal="center" vertical="center" wrapText="1"/>
    </xf>
    <xf numFmtId="164" fontId="19" fillId="0" borderId="1" xfId="0" applyNumberFormat="1" applyFont="1" applyFill="1" applyBorder="1" applyAlignment="1">
      <alignment horizontal="right" vertical="center" wrapText="1"/>
    </xf>
    <xf numFmtId="49" fontId="19" fillId="0" borderId="1" xfId="0" applyNumberFormat="1" applyFont="1" applyFill="1" applyBorder="1" applyAlignment="1">
      <alignment horizontal="center" vertical="center" wrapText="1"/>
    </xf>
    <xf numFmtId="0" fontId="19" fillId="0" borderId="1" xfId="2" applyFont="1" applyFill="1" applyBorder="1" applyAlignment="1">
      <alignment horizontal="center" vertical="center" wrapText="1"/>
    </xf>
    <xf numFmtId="49" fontId="19" fillId="0" borderId="1" xfId="2" applyNumberFormat="1" applyFont="1" applyFill="1" applyBorder="1" applyAlignment="1" applyProtection="1">
      <alignment horizontal="left" vertical="center" wrapText="1"/>
    </xf>
    <xf numFmtId="0" fontId="23" fillId="0" borderId="1" xfId="0" applyFont="1" applyFill="1" applyBorder="1" applyAlignment="1">
      <alignment horizontal="center" vertical="center" wrapText="1"/>
    </xf>
    <xf numFmtId="0" fontId="23" fillId="0" borderId="1" xfId="2" applyFont="1" applyFill="1" applyBorder="1" applyAlignment="1">
      <alignment horizontal="left" vertical="center" wrapText="1"/>
    </xf>
    <xf numFmtId="0" fontId="17" fillId="0" borderId="1" xfId="0" applyFont="1" applyFill="1" applyBorder="1" applyAlignment="1">
      <alignment horizontal="left" vertical="center" wrapText="1"/>
    </xf>
    <xf numFmtId="164" fontId="17" fillId="0" borderId="1" xfId="0" applyNumberFormat="1" applyFont="1" applyFill="1" applyBorder="1" applyAlignment="1">
      <alignment horizontal="right" vertical="center"/>
    </xf>
    <xf numFmtId="0" fontId="24" fillId="0" borderId="1" xfId="0" applyFont="1" applyFill="1" applyBorder="1" applyAlignment="1">
      <alignment horizontal="center" vertical="center" wrapText="1"/>
    </xf>
    <xf numFmtId="164" fontId="0" fillId="0" borderId="0" xfId="0" applyNumberFormat="1" applyFont="1" applyFill="1" applyAlignment="1">
      <alignment vertical="center"/>
    </xf>
    <xf numFmtId="0" fontId="16" fillId="0" borderId="0" xfId="21" applyFont="1" applyFill="1" applyAlignment="1">
      <alignment horizontal="center" vertical="center"/>
    </xf>
    <xf numFmtId="1"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0" fillId="0" borderId="0" xfId="0" applyNumberFormat="1" applyFont="1" applyFill="1" applyAlignment="1">
      <alignment vertical="center"/>
    </xf>
    <xf numFmtId="0" fontId="19" fillId="0" borderId="1" xfId="0" applyNumberFormat="1" applyFont="1" applyFill="1" applyBorder="1" applyAlignment="1" applyProtection="1">
      <alignment horizontal="center" vertical="center" wrapText="1"/>
    </xf>
    <xf numFmtId="0" fontId="19" fillId="0" borderId="1" xfId="2" applyNumberFormat="1" applyFont="1" applyFill="1" applyBorder="1" applyAlignment="1">
      <alignment horizontal="center" vertical="center" wrapText="1"/>
    </xf>
    <xf numFmtId="168" fontId="20" fillId="0" borderId="0" xfId="0" applyNumberFormat="1"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33" fillId="0" borderId="0" xfId="0" applyFont="1" applyFill="1" applyAlignment="1">
      <alignment horizontal="center" vertical="center" wrapText="1"/>
    </xf>
    <xf numFmtId="0" fontId="33" fillId="0" borderId="0" xfId="0" applyFont="1" applyFill="1" applyAlignment="1">
      <alignment vertical="center" wrapText="1"/>
    </xf>
    <xf numFmtId="0" fontId="34" fillId="0" borderId="0" xfId="0" applyFont="1" applyFill="1" applyAlignment="1">
      <alignment vertical="center"/>
    </xf>
    <xf numFmtId="0" fontId="16" fillId="0" borderId="0" xfId="0" applyFont="1" applyFill="1" applyBorder="1" applyAlignment="1">
      <alignment horizontal="center" vertical="center"/>
    </xf>
    <xf numFmtId="0" fontId="27" fillId="0" borderId="0" xfId="48"/>
    <xf numFmtId="0" fontId="4" fillId="0" borderId="0" xfId="48" applyNumberFormat="1" applyFont="1" applyFill="1" applyAlignment="1" applyProtection="1"/>
    <xf numFmtId="0" fontId="39" fillId="0" borderId="0" xfId="48" applyFont="1"/>
    <xf numFmtId="164" fontId="40" fillId="3" borderId="2" xfId="48" applyNumberFormat="1" applyFont="1" applyFill="1" applyBorder="1" applyAlignment="1" applyProtection="1">
      <alignment vertical="center"/>
    </xf>
    <xf numFmtId="164" fontId="40" fillId="3" borderId="5" xfId="48" applyNumberFormat="1" applyFont="1" applyFill="1" applyBorder="1" applyAlignment="1" applyProtection="1">
      <alignment vertical="center"/>
    </xf>
    <xf numFmtId="164" fontId="41" fillId="3" borderId="2" xfId="48" applyNumberFormat="1" applyFont="1" applyFill="1" applyBorder="1" applyAlignment="1" applyProtection="1">
      <alignment horizontal="center" vertical="center"/>
    </xf>
    <xf numFmtId="0" fontId="42" fillId="0" borderId="0" xfId="48" applyNumberFormat="1" applyFont="1" applyFill="1" applyAlignment="1" applyProtection="1"/>
    <xf numFmtId="0" fontId="27" fillId="0" borderId="0" xfId="48" applyNumberFormat="1" applyFont="1" applyFill="1" applyAlignment="1" applyProtection="1"/>
    <xf numFmtId="0" fontId="27" fillId="3" borderId="8" xfId="48" applyNumberFormat="1" applyFont="1" applyFill="1" applyBorder="1" applyAlignment="1" applyProtection="1">
      <alignment horizontal="center" vertical="center" wrapText="1"/>
    </xf>
    <xf numFmtId="0" fontId="27" fillId="3" borderId="1" xfId="48" applyNumberFormat="1" applyFont="1" applyFill="1" applyBorder="1" applyAlignment="1" applyProtection="1">
      <alignment horizontal="center" vertical="center" wrapText="1"/>
    </xf>
    <xf numFmtId="0" fontId="27" fillId="3" borderId="6" xfId="48" applyNumberFormat="1" applyFont="1" applyFill="1" applyBorder="1" applyAlignment="1" applyProtection="1">
      <alignment horizontal="center" vertical="center" wrapText="1"/>
    </xf>
    <xf numFmtId="0" fontId="27" fillId="3" borderId="9" xfId="48" applyNumberFormat="1" applyFont="1" applyFill="1" applyBorder="1" applyAlignment="1" applyProtection="1">
      <alignment horizontal="center" vertical="center" wrapText="1"/>
    </xf>
    <xf numFmtId="0" fontId="27" fillId="0" borderId="10" xfId="48" applyNumberFormat="1" applyFont="1" applyFill="1" applyBorder="1" applyAlignment="1" applyProtection="1"/>
    <xf numFmtId="0" fontId="27" fillId="0" borderId="11" xfId="48" applyNumberFormat="1" applyFont="1" applyFill="1" applyBorder="1" applyAlignment="1" applyProtection="1"/>
    <xf numFmtId="0" fontId="4" fillId="3" borderId="0" xfId="48" applyNumberFormat="1" applyFont="1" applyFill="1" applyAlignment="1" applyProtection="1"/>
    <xf numFmtId="0" fontId="27" fillId="3" borderId="0" xfId="48" applyNumberFormat="1" applyFont="1" applyFill="1" applyAlignment="1" applyProtection="1"/>
    <xf numFmtId="0" fontId="4" fillId="0" borderId="0" xfId="49" applyFont="1"/>
    <xf numFmtId="0" fontId="4" fillId="0" borderId="0" xfId="49" applyNumberFormat="1" applyFont="1" applyFill="1" applyAlignment="1" applyProtection="1"/>
    <xf numFmtId="0" fontId="4" fillId="0" borderId="12" xfId="49" applyNumberFormat="1" applyFont="1" applyFill="1" applyBorder="1" applyAlignment="1" applyProtection="1">
      <alignment vertical="top" wrapText="1"/>
    </xf>
    <xf numFmtId="0" fontId="4" fillId="0" borderId="12" xfId="49" applyNumberFormat="1" applyFont="1" applyFill="1" applyBorder="1" applyAlignment="1" applyProtection="1">
      <alignment horizontal="center" vertical="top"/>
    </xf>
    <xf numFmtId="0" fontId="35" fillId="0" borderId="12" xfId="49" applyNumberFormat="1" applyFont="1" applyFill="1" applyBorder="1" applyAlignment="1" applyProtection="1">
      <alignment vertical="top" wrapText="1"/>
    </xf>
    <xf numFmtId="0" fontId="35" fillId="0" borderId="12" xfId="49" applyNumberFormat="1" applyFont="1" applyFill="1" applyBorder="1" applyAlignment="1" applyProtection="1">
      <alignment horizontal="center" vertical="top"/>
    </xf>
    <xf numFmtId="0" fontId="38" fillId="0" borderId="12" xfId="49" applyNumberFormat="1" applyFont="1" applyFill="1" applyBorder="1" applyAlignment="1" applyProtection="1">
      <alignment vertical="top" wrapText="1"/>
    </xf>
    <xf numFmtId="0" fontId="38" fillId="0" borderId="12" xfId="49" applyNumberFormat="1" applyFont="1" applyFill="1" applyBorder="1" applyAlignment="1" applyProtection="1">
      <alignment horizontal="center" vertical="top"/>
    </xf>
    <xf numFmtId="0" fontId="38" fillId="0" borderId="0" xfId="49" applyNumberFormat="1" applyFont="1" applyFill="1" applyAlignment="1" applyProtection="1">
      <alignment vertical="top" wrapText="1"/>
    </xf>
    <xf numFmtId="0" fontId="4" fillId="0" borderId="0" xfId="49" applyNumberFormat="1" applyFont="1" applyFill="1" applyAlignment="1" applyProtection="1">
      <alignment vertical="top" wrapText="1"/>
    </xf>
    <xf numFmtId="0" fontId="35" fillId="0" borderId="0" xfId="49" applyNumberFormat="1" applyFont="1" applyFill="1" applyAlignment="1" applyProtection="1">
      <alignment vertical="top" wrapText="1"/>
    </xf>
    <xf numFmtId="0" fontId="46" fillId="0" borderId="0" xfId="49" applyNumberFormat="1" applyFont="1" applyFill="1" applyBorder="1" applyAlignment="1" applyProtection="1">
      <alignment vertical="top" wrapText="1"/>
    </xf>
    <xf numFmtId="0" fontId="4" fillId="0" borderId="5" xfId="49" applyNumberFormat="1" applyFont="1" applyFill="1" applyBorder="1" applyAlignment="1" applyProtection="1">
      <alignment vertical="top" wrapText="1"/>
    </xf>
    <xf numFmtId="0" fontId="46" fillId="0" borderId="0" xfId="49" applyFont="1"/>
    <xf numFmtId="0" fontId="46" fillId="0" borderId="0" xfId="49" applyNumberFormat="1" applyFont="1" applyFill="1" applyAlignment="1" applyProtection="1">
      <alignment vertical="top" wrapText="1"/>
    </xf>
    <xf numFmtId="0" fontId="46" fillId="0" borderId="12" xfId="49" applyNumberFormat="1" applyFont="1" applyFill="1" applyBorder="1" applyAlignment="1" applyProtection="1">
      <alignment vertical="top" wrapText="1"/>
    </xf>
    <xf numFmtId="0" fontId="46" fillId="0" borderId="0" xfId="49" applyNumberFormat="1" applyFont="1" applyFill="1" applyAlignment="1" applyProtection="1"/>
    <xf numFmtId="0" fontId="4" fillId="0" borderId="0" xfId="49" applyFont="1" applyAlignment="1">
      <alignment vertical="center"/>
    </xf>
    <xf numFmtId="0" fontId="4" fillId="0" borderId="0" xfId="49" applyNumberFormat="1" applyFont="1" applyFill="1" applyAlignment="1" applyProtection="1">
      <alignment vertical="center"/>
    </xf>
    <xf numFmtId="0" fontId="4" fillId="0" borderId="0" xfId="49" applyFont="1" applyFill="1"/>
    <xf numFmtId="164" fontId="38" fillId="0" borderId="3" xfId="49" applyNumberFormat="1" applyFont="1" applyFill="1" applyBorder="1" applyAlignment="1" applyProtection="1">
      <alignment vertical="center"/>
    </xf>
    <xf numFmtId="0" fontId="4" fillId="0" borderId="2" xfId="49" applyNumberFormat="1" applyFont="1" applyFill="1" applyBorder="1" applyAlignment="1" applyProtection="1">
      <alignment horizontal="center" vertical="center" wrapText="1"/>
    </xf>
    <xf numFmtId="0" fontId="4" fillId="0" borderId="13" xfId="49" applyNumberFormat="1" applyFont="1" applyFill="1" applyBorder="1" applyAlignment="1" applyProtection="1"/>
    <xf numFmtId="0" fontId="4" fillId="0" borderId="13" xfId="49" applyNumberFormat="1" applyFont="1" applyFill="1" applyBorder="1" applyAlignment="1" applyProtection="1">
      <alignment horizontal="center" vertical="center" wrapText="1"/>
    </xf>
    <xf numFmtId="0" fontId="4" fillId="0" borderId="14" xfId="49" applyNumberFormat="1" applyFont="1" applyFill="1" applyBorder="1" applyAlignment="1" applyProtection="1">
      <alignment horizontal="center" vertical="center" wrapText="1"/>
    </xf>
    <xf numFmtId="0" fontId="4" fillId="0" borderId="10" xfId="49" applyNumberFormat="1" applyFont="1" applyFill="1" applyBorder="1" applyAlignment="1" applyProtection="1"/>
    <xf numFmtId="0" fontId="4" fillId="0" borderId="11" xfId="49" applyNumberFormat="1" applyFont="1" applyFill="1" applyBorder="1" applyAlignment="1" applyProtection="1"/>
    <xf numFmtId="0" fontId="17" fillId="0" borderId="2" xfId="49" applyNumberFormat="1" applyFont="1" applyFill="1" applyBorder="1" applyAlignment="1" applyProtection="1">
      <alignment horizontal="center" vertical="center"/>
    </xf>
    <xf numFmtId="0" fontId="44" fillId="0" borderId="0" xfId="49" applyNumberFormat="1" applyFont="1" applyFill="1" applyAlignment="1" applyProtection="1">
      <alignment horizontal="center" vertical="center" wrapText="1"/>
    </xf>
    <xf numFmtId="0" fontId="4" fillId="0" borderId="0" xfId="0" applyFont="1" applyFill="1"/>
    <xf numFmtId="0" fontId="4" fillId="0" borderId="0" xfId="0" applyFont="1" applyFill="1" applyAlignment="1">
      <alignment horizontal="center"/>
    </xf>
    <xf numFmtId="0" fontId="48" fillId="0" borderId="0" xfId="0" applyFont="1" applyFill="1"/>
    <xf numFmtId="164" fontId="48" fillId="0" borderId="0" xfId="0" applyNumberFormat="1" applyFont="1" applyFill="1" applyAlignment="1">
      <alignment wrapText="1"/>
    </xf>
    <xf numFmtId="164" fontId="49" fillId="0" borderId="0" xfId="0" applyNumberFormat="1" applyFont="1" applyFill="1" applyAlignment="1">
      <alignment wrapText="1"/>
    </xf>
    <xf numFmtId="164" fontId="50" fillId="0" borderId="0" xfId="0" applyNumberFormat="1" applyFont="1" applyFill="1"/>
    <xf numFmtId="164" fontId="52" fillId="0" borderId="0" xfId="0" applyNumberFormat="1" applyFont="1" applyFill="1"/>
    <xf numFmtId="0" fontId="48" fillId="0" borderId="0" xfId="0" applyFont="1" applyFill="1" applyAlignment="1">
      <alignment wrapText="1"/>
    </xf>
    <xf numFmtId="164" fontId="17" fillId="0" borderId="0" xfId="0" applyNumberFormat="1" applyFont="1" applyFill="1"/>
    <xf numFmtId="0" fontId="4" fillId="0" borderId="0" xfId="0" applyFont="1" applyFill="1" applyBorder="1"/>
    <xf numFmtId="0" fontId="53" fillId="0" borderId="0" xfId="2" applyFont="1" applyFill="1" applyBorder="1" applyAlignment="1">
      <alignment horizontal="left" wrapText="1"/>
    </xf>
    <xf numFmtId="9" fontId="33" fillId="0" borderId="0" xfId="0" applyNumberFormat="1" applyFont="1" applyFill="1" applyBorder="1"/>
    <xf numFmtId="9" fontId="54" fillId="0" borderId="0" xfId="0" applyNumberFormat="1" applyFont="1" applyFill="1" applyBorder="1"/>
    <xf numFmtId="0" fontId="4" fillId="0" borderId="0" xfId="0" applyFont="1" applyFill="1" applyBorder="1" applyAlignment="1">
      <alignment horizontal="center"/>
    </xf>
    <xf numFmtId="0" fontId="33" fillId="0" borderId="0" xfId="0" applyFont="1" applyFill="1" applyBorder="1"/>
    <xf numFmtId="164" fontId="54" fillId="0" borderId="1" xfId="0" applyNumberFormat="1" applyFont="1" applyFill="1" applyBorder="1" applyAlignment="1">
      <alignment vertical="center"/>
    </xf>
    <xf numFmtId="0" fontId="54" fillId="0" borderId="1" xfId="0" applyFont="1" applyFill="1" applyBorder="1" applyAlignment="1">
      <alignment horizontal="left" vertical="center"/>
    </xf>
    <xf numFmtId="0" fontId="49" fillId="0" borderId="1" xfId="0" applyFont="1" applyFill="1" applyBorder="1" applyAlignment="1">
      <alignment horizontal="center"/>
    </xf>
    <xf numFmtId="164" fontId="49" fillId="0" borderId="1" xfId="0" applyNumberFormat="1" applyFont="1" applyFill="1" applyBorder="1" applyAlignment="1">
      <alignment vertical="center" wrapText="1"/>
    </xf>
    <xf numFmtId="0" fontId="49" fillId="0" borderId="1" xfId="2" applyFont="1" applyFill="1" applyBorder="1" applyAlignment="1">
      <alignment horizontal="left" vertical="center" wrapText="1"/>
    </xf>
    <xf numFmtId="49" fontId="49" fillId="0" borderId="1" xfId="0" applyNumberFormat="1" applyFont="1" applyFill="1" applyBorder="1" applyAlignment="1">
      <alignment horizontal="center" vertical="center" wrapText="1"/>
    </xf>
    <xf numFmtId="164" fontId="49" fillId="0" borderId="1" xfId="0" applyNumberFormat="1" applyFont="1" applyFill="1" applyBorder="1" applyAlignment="1">
      <alignment vertical="center"/>
    </xf>
    <xf numFmtId="0" fontId="25" fillId="0" borderId="1"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4" xfId="0" applyFont="1" applyFill="1" applyBorder="1" applyAlignment="1">
      <alignment vertical="center" wrapText="1"/>
    </xf>
    <xf numFmtId="0" fontId="25" fillId="0" borderId="5" xfId="0" applyFont="1" applyFill="1" applyBorder="1" applyAlignment="1">
      <alignment vertical="center" wrapText="1"/>
    </xf>
    <xf numFmtId="0" fontId="25" fillId="0" borderId="3" xfId="0" applyFont="1" applyFill="1" applyBorder="1" applyAlignment="1">
      <alignment horizontal="left" vertical="center" wrapText="1"/>
    </xf>
    <xf numFmtId="0" fontId="25" fillId="0" borderId="3" xfId="0" applyFont="1" applyFill="1" applyBorder="1" applyAlignment="1">
      <alignment vertical="center" wrapText="1"/>
    </xf>
    <xf numFmtId="0" fontId="25" fillId="0" borderId="1" xfId="0" applyFont="1" applyFill="1" applyBorder="1" applyAlignment="1">
      <alignment vertical="center" wrapText="1"/>
    </xf>
    <xf numFmtId="0" fontId="16" fillId="0" borderId="0" xfId="0" applyFont="1" applyFill="1" applyBorder="1" applyAlignment="1">
      <alignment vertical="center" wrapText="1"/>
    </xf>
    <xf numFmtId="0" fontId="56" fillId="0" borderId="0" xfId="0" applyFont="1" applyFill="1" applyBorder="1" applyAlignment="1">
      <alignment horizontal="right" vertical="center" wrapText="1"/>
    </xf>
    <xf numFmtId="0" fontId="38" fillId="0" borderId="0" xfId="0" applyFont="1" applyFill="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vertical="center" wrapText="1"/>
    </xf>
    <xf numFmtId="0" fontId="19" fillId="0" borderId="0" xfId="0" applyFont="1" applyFill="1" applyAlignment="1">
      <alignment vertical="center" wrapText="1"/>
    </xf>
    <xf numFmtId="0" fontId="57" fillId="0" borderId="0" xfId="0" applyFont="1" applyFill="1" applyAlignment="1"/>
    <xf numFmtId="0" fontId="57" fillId="0" borderId="0" xfId="0" applyFont="1" applyFill="1" applyAlignment="1">
      <alignment horizontal="center"/>
    </xf>
    <xf numFmtId="0" fontId="11" fillId="0" borderId="0" xfId="0" applyFont="1" applyFill="1" applyAlignment="1">
      <alignment vertical="center"/>
    </xf>
    <xf numFmtId="0" fontId="25" fillId="0" borderId="0" xfId="0" applyFont="1" applyFill="1" applyAlignment="1"/>
    <xf numFmtId="0" fontId="38" fillId="0" borderId="0" xfId="0" applyFont="1" applyFill="1"/>
    <xf numFmtId="0" fontId="16" fillId="0" borderId="0" xfId="0" applyFont="1" applyFill="1" applyAlignment="1">
      <alignment vertical="center" wrapText="1"/>
    </xf>
    <xf numFmtId="0" fontId="57" fillId="0" borderId="0" xfId="0" applyFont="1" applyFill="1" applyAlignment="1">
      <alignment horizontal="center" vertical="center" wrapText="1"/>
    </xf>
    <xf numFmtId="0" fontId="16" fillId="0" borderId="0" xfId="0" applyFont="1" applyFill="1" applyAlignment="1">
      <alignment vertical="center"/>
    </xf>
    <xf numFmtId="0" fontId="4" fillId="0" borderId="0" xfId="32"/>
    <xf numFmtId="0" fontId="16" fillId="0" borderId="0" xfId="32" applyFont="1"/>
    <xf numFmtId="164" fontId="58" fillId="0" borderId="5" xfId="46" applyNumberFormat="1" applyFont="1" applyFill="1" applyBorder="1" applyAlignment="1">
      <alignment horizontal="right" vertical="top" wrapText="1"/>
    </xf>
    <xf numFmtId="164" fontId="16" fillId="0" borderId="5" xfId="50" applyNumberFormat="1" applyFont="1" applyFill="1" applyBorder="1" applyAlignment="1">
      <alignment horizontal="right" vertical="top" wrapText="1"/>
    </xf>
    <xf numFmtId="164" fontId="59" fillId="0" borderId="5" xfId="46" applyNumberFormat="1" applyFont="1" applyFill="1" applyBorder="1" applyAlignment="1">
      <alignment horizontal="right" vertical="top" wrapText="1"/>
    </xf>
    <xf numFmtId="164" fontId="58" fillId="0" borderId="5" xfId="50" applyNumberFormat="1" applyFont="1" applyFill="1" applyBorder="1" applyAlignment="1">
      <alignment horizontal="right" vertical="top" wrapText="1"/>
    </xf>
    <xf numFmtId="0" fontId="16" fillId="0" borderId="5" xfId="50" applyFont="1" applyFill="1" applyBorder="1" applyAlignment="1" applyProtection="1">
      <alignment horizontal="left" vertical="top" wrapText="1"/>
      <protection locked="0"/>
    </xf>
    <xf numFmtId="49" fontId="58" fillId="3" borderId="5" xfId="50" applyNumberFormat="1" applyFont="1" applyFill="1" applyBorder="1" applyAlignment="1">
      <alignment horizontal="center" vertical="top" wrapText="1"/>
    </xf>
    <xf numFmtId="2" fontId="58" fillId="3" borderId="5" xfId="50" applyNumberFormat="1" applyFont="1" applyFill="1" applyBorder="1" applyAlignment="1">
      <alignment horizontal="center" vertical="top" wrapText="1"/>
    </xf>
    <xf numFmtId="2" fontId="58" fillId="3" borderId="5" xfId="50" applyNumberFormat="1" applyFont="1" applyFill="1" applyBorder="1" applyAlignment="1">
      <alignment horizontal="center" vertical="top"/>
    </xf>
    <xf numFmtId="49" fontId="58" fillId="3" borderId="5" xfId="50" applyNumberFormat="1" applyFont="1" applyFill="1" applyBorder="1" applyAlignment="1">
      <alignment horizontal="center" vertical="top"/>
    </xf>
    <xf numFmtId="0" fontId="16" fillId="0" borderId="5" xfId="51" applyFont="1" applyFill="1" applyBorder="1" applyAlignment="1">
      <alignment vertical="top" wrapText="1"/>
    </xf>
    <xf numFmtId="49" fontId="58" fillId="0" borderId="5" xfId="46" applyNumberFormat="1" applyFont="1" applyFill="1" applyBorder="1" applyAlignment="1">
      <alignment horizontal="center" vertical="top"/>
    </xf>
    <xf numFmtId="2" fontId="58" fillId="0" borderId="5" xfId="46" applyNumberFormat="1" applyFont="1" applyFill="1" applyBorder="1" applyAlignment="1">
      <alignment horizontal="center" vertical="top"/>
    </xf>
    <xf numFmtId="0" fontId="16" fillId="3" borderId="5" xfId="50" applyFont="1" applyFill="1" applyBorder="1" applyAlignment="1" applyProtection="1">
      <alignment horizontal="left" vertical="top" wrapText="1"/>
      <protection locked="0"/>
    </xf>
    <xf numFmtId="164" fontId="59" fillId="0" borderId="5" xfId="50" applyNumberFormat="1" applyFont="1" applyFill="1" applyBorder="1" applyAlignment="1">
      <alignment horizontal="right" vertical="top" wrapText="1"/>
    </xf>
    <xf numFmtId="49" fontId="58" fillId="0" borderId="5" xfId="50" applyNumberFormat="1" applyFont="1" applyFill="1" applyBorder="1" applyAlignment="1">
      <alignment horizontal="center" vertical="top" wrapText="1"/>
    </xf>
    <xf numFmtId="2" fontId="58" fillId="0" borderId="5" xfId="50" applyNumberFormat="1" applyFont="1" applyFill="1" applyBorder="1" applyAlignment="1">
      <alignment horizontal="center" vertical="top" wrapText="1"/>
    </xf>
    <xf numFmtId="164" fontId="60" fillId="0" borderId="5" xfId="50" applyNumberFormat="1" applyFont="1" applyFill="1" applyBorder="1" applyAlignment="1">
      <alignment horizontal="right" vertical="top" wrapText="1"/>
    </xf>
    <xf numFmtId="0" fontId="61" fillId="0" borderId="5" xfId="50" applyFont="1" applyFill="1" applyBorder="1" applyAlignment="1">
      <alignment horizontal="left" vertical="top" wrapText="1"/>
    </xf>
    <xf numFmtId="49" fontId="60" fillId="0" borderId="5" xfId="50" applyNumberFormat="1" applyFont="1" applyFill="1" applyBorder="1" applyAlignment="1">
      <alignment horizontal="center" vertical="top" wrapText="1"/>
    </xf>
    <xf numFmtId="2" fontId="60" fillId="0" borderId="5" xfId="50" applyNumberFormat="1" applyFont="1" applyFill="1" applyBorder="1" applyAlignment="1">
      <alignment horizontal="center" vertical="top" wrapText="1"/>
    </xf>
    <xf numFmtId="2" fontId="58" fillId="0" borderId="5" xfId="50" applyNumberFormat="1" applyFont="1" applyFill="1" applyBorder="1" applyAlignment="1">
      <alignment horizontal="center" vertical="top"/>
    </xf>
    <xf numFmtId="0" fontId="16" fillId="0" borderId="5" xfId="50" applyFont="1" applyFill="1" applyBorder="1" applyAlignment="1">
      <alignment vertical="top" wrapText="1"/>
    </xf>
    <xf numFmtId="49" fontId="58" fillId="0" borderId="5" xfId="50" applyNumberFormat="1" applyFont="1" applyFill="1" applyBorder="1" applyAlignment="1">
      <alignment horizontal="center" vertical="top"/>
    </xf>
    <xf numFmtId="0" fontId="59" fillId="0" borderId="5" xfId="50" applyFont="1" applyFill="1" applyBorder="1" applyAlignment="1">
      <alignment vertical="top" wrapText="1"/>
    </xf>
    <xf numFmtId="0" fontId="59" fillId="0" borderId="5" xfId="50" applyFont="1" applyFill="1" applyBorder="1" applyAlignment="1">
      <alignment horizontal="left" vertical="top" wrapText="1"/>
    </xf>
    <xf numFmtId="0" fontId="60" fillId="0" borderId="5" xfId="50" applyFont="1" applyFill="1" applyBorder="1" applyAlignment="1">
      <alignment horizontal="left" vertical="top" wrapText="1"/>
    </xf>
    <xf numFmtId="49" fontId="60" fillId="0" borderId="5" xfId="50" applyNumberFormat="1" applyFont="1" applyFill="1" applyBorder="1" applyAlignment="1">
      <alignment horizontal="center" vertical="top"/>
    </xf>
    <xf numFmtId="0" fontId="58" fillId="0" borderId="5" xfId="50" applyFont="1" applyFill="1" applyBorder="1" applyAlignment="1">
      <alignment horizontal="left" vertical="top" wrapText="1"/>
    </xf>
    <xf numFmtId="0" fontId="16" fillId="0" borderId="5" xfId="50" applyFont="1" applyFill="1" applyBorder="1" applyAlignment="1" applyProtection="1">
      <alignment vertical="top" wrapText="1"/>
      <protection locked="0"/>
    </xf>
    <xf numFmtId="164" fontId="58" fillId="0" borderId="12" xfId="50" applyNumberFormat="1" applyFont="1" applyFill="1" applyBorder="1" applyAlignment="1">
      <alignment horizontal="right" vertical="top" wrapText="1"/>
    </xf>
    <xf numFmtId="0" fontId="58" fillId="0" borderId="5" xfId="50" applyFont="1" applyFill="1" applyBorder="1" applyAlignment="1">
      <alignment vertical="top" wrapText="1"/>
    </xf>
    <xf numFmtId="0" fontId="61" fillId="0" borderId="5" xfId="50" applyFont="1" applyFill="1" applyBorder="1" applyAlignment="1">
      <alignment vertical="top" wrapText="1"/>
    </xf>
    <xf numFmtId="2" fontId="59" fillId="0" borderId="5" xfId="50" applyNumberFormat="1" applyFont="1" applyFill="1" applyBorder="1" applyAlignment="1">
      <alignment horizontal="center" vertical="top"/>
    </xf>
    <xf numFmtId="1" fontId="59" fillId="0" borderId="5" xfId="50" applyNumberFormat="1" applyFont="1" applyFill="1" applyBorder="1" applyAlignment="1">
      <alignment horizontal="center" vertical="top"/>
    </xf>
    <xf numFmtId="1" fontId="58" fillId="0" borderId="5" xfId="46" applyNumberFormat="1" applyFont="1" applyFill="1" applyBorder="1" applyAlignment="1">
      <alignment horizontal="center" vertical="top"/>
    </xf>
    <xf numFmtId="0" fontId="16" fillId="0" borderId="2" xfId="51" applyFont="1" applyFill="1" applyBorder="1" applyAlignment="1">
      <alignment vertical="top" wrapText="1"/>
    </xf>
    <xf numFmtId="0" fontId="62" fillId="0" borderId="2" xfId="52" applyFont="1" applyBorder="1" applyAlignment="1">
      <alignment horizontal="left" vertical="top" wrapText="1"/>
    </xf>
    <xf numFmtId="0" fontId="63" fillId="0" borderId="5" xfId="52" applyFont="1" applyBorder="1" applyAlignment="1">
      <alignment horizontal="left" vertical="top" wrapText="1"/>
    </xf>
    <xf numFmtId="0" fontId="63" fillId="0" borderId="5" xfId="52" applyFont="1" applyBorder="1" applyAlignment="1">
      <alignment vertical="top"/>
    </xf>
    <xf numFmtId="0" fontId="63" fillId="0" borderId="12" xfId="52" applyFont="1" applyBorder="1" applyAlignment="1">
      <alignment vertical="top"/>
    </xf>
    <xf numFmtId="0" fontId="59" fillId="0" borderId="0" xfId="39" applyFont="1">
      <alignment vertical="top"/>
    </xf>
    <xf numFmtId="164" fontId="60" fillId="0" borderId="5" xfId="46" applyNumberFormat="1" applyFont="1" applyFill="1" applyBorder="1" applyAlignment="1">
      <alignment horizontal="right" vertical="top" wrapText="1"/>
    </xf>
    <xf numFmtId="0" fontId="61" fillId="0" borderId="5" xfId="46" applyFont="1" applyFill="1" applyBorder="1" applyAlignment="1">
      <alignment vertical="top" wrapText="1"/>
    </xf>
    <xf numFmtId="0" fontId="64" fillId="0" borderId="0" xfId="50" applyFont="1" applyFill="1" applyAlignment="1">
      <alignment vertical="top" wrapText="1"/>
    </xf>
    <xf numFmtId="49" fontId="58" fillId="0" borderId="2" xfId="50" applyNumberFormat="1" applyFont="1" applyFill="1" applyBorder="1" applyAlignment="1">
      <alignment horizontal="center" vertical="top"/>
    </xf>
    <xf numFmtId="2" fontId="65" fillId="0" borderId="0" xfId="50" applyNumberFormat="1" applyFont="1" applyFill="1" applyAlignment="1">
      <alignment horizontal="center" vertical="top"/>
    </xf>
    <xf numFmtId="0" fontId="66" fillId="0" borderId="5" xfId="50" applyFont="1" applyFill="1" applyBorder="1" applyAlignment="1">
      <alignment horizontal="left" vertical="top" wrapText="1"/>
    </xf>
    <xf numFmtId="49" fontId="66" fillId="0" borderId="5" xfId="50" applyNumberFormat="1" applyFont="1" applyFill="1" applyBorder="1" applyAlignment="1">
      <alignment horizontal="center" vertical="top"/>
    </xf>
    <xf numFmtId="2" fontId="66" fillId="0" borderId="5" xfId="50" applyNumberFormat="1" applyFont="1" applyFill="1" applyBorder="1" applyAlignment="1">
      <alignment horizontal="center" vertical="top" wrapText="1"/>
    </xf>
    <xf numFmtId="0" fontId="66" fillId="0" borderId="5" xfId="50" applyFont="1" applyFill="1" applyBorder="1" applyAlignment="1">
      <alignment horizontal="center" vertical="top" wrapText="1"/>
    </xf>
    <xf numFmtId="169" fontId="67" fillId="0" borderId="16" xfId="50" applyNumberFormat="1" applyFont="1" applyFill="1" applyBorder="1" applyAlignment="1">
      <alignment horizontal="center" vertical="center" wrapText="1"/>
    </xf>
    <xf numFmtId="169" fontId="68" fillId="0" borderId="0" xfId="50" applyNumberFormat="1" applyFont="1" applyFill="1" applyAlignment="1">
      <alignment horizontal="right" vertical="top"/>
    </xf>
    <xf numFmtId="169" fontId="68" fillId="0" borderId="0" xfId="50" applyNumberFormat="1" applyFont="1" applyFill="1" applyAlignment="1">
      <alignment horizontal="right" vertical="center"/>
    </xf>
    <xf numFmtId="0" fontId="1" fillId="0" borderId="0" xfId="52"/>
    <xf numFmtId="0" fontId="65" fillId="0" borderId="0" xfId="50" applyFont="1" applyFill="1" applyAlignment="1">
      <alignment vertical="center" wrapText="1"/>
    </xf>
    <xf numFmtId="0" fontId="65" fillId="0" borderId="0" xfId="50" applyFont="1" applyFill="1" applyAlignment="1">
      <alignment horizontal="center" vertical="center"/>
    </xf>
    <xf numFmtId="2" fontId="65" fillId="0" borderId="0" xfId="50" applyNumberFormat="1" applyFont="1" applyFill="1" applyAlignment="1">
      <alignment horizontal="center" vertical="center"/>
    </xf>
    <xf numFmtId="0" fontId="44" fillId="0" borderId="0" xfId="32" applyFont="1"/>
    <xf numFmtId="169" fontId="70" fillId="0" borderId="0" xfId="50" applyNumberFormat="1" applyFont="1" applyFill="1" applyAlignment="1">
      <alignment vertical="center"/>
    </xf>
    <xf numFmtId="0" fontId="70" fillId="0" borderId="0" xfId="39" applyFont="1">
      <alignment vertical="top"/>
    </xf>
    <xf numFmtId="0" fontId="16" fillId="3" borderId="0" xfId="53" applyFont="1" applyFill="1"/>
    <xf numFmtId="0" fontId="16" fillId="3" borderId="0" xfId="53" applyFont="1" applyFill="1" applyAlignment="1">
      <alignment horizontal="center"/>
    </xf>
    <xf numFmtId="164" fontId="16" fillId="4" borderId="0" xfId="53" applyNumberFormat="1" applyFont="1" applyFill="1"/>
    <xf numFmtId="164" fontId="16" fillId="3" borderId="0" xfId="53" applyNumberFormat="1" applyFont="1" applyFill="1"/>
    <xf numFmtId="0" fontId="16" fillId="3" borderId="0" xfId="53" applyFont="1" applyFill="1" applyAlignment="1">
      <alignment vertical="center"/>
    </xf>
    <xf numFmtId="164" fontId="16" fillId="3" borderId="0" xfId="53" applyNumberFormat="1" applyFont="1" applyFill="1" applyAlignment="1">
      <alignment vertical="center"/>
    </xf>
    <xf numFmtId="170" fontId="16" fillId="3" borderId="0" xfId="53" applyNumberFormat="1" applyFont="1" applyFill="1" applyAlignment="1">
      <alignment horizontal="center" vertical="center"/>
    </xf>
    <xf numFmtId="0" fontId="16" fillId="3" borderId="0" xfId="53" applyFont="1" applyFill="1" applyAlignment="1">
      <alignment horizontal="center" vertical="center"/>
    </xf>
    <xf numFmtId="4" fontId="33" fillId="3" borderId="0" xfId="53" applyNumberFormat="1" applyFont="1" applyFill="1" applyAlignment="1">
      <alignment horizontal="center" vertical="center"/>
    </xf>
    <xf numFmtId="4" fontId="16" fillId="3" borderId="0" xfId="53" applyNumberFormat="1" applyFont="1" applyFill="1"/>
    <xf numFmtId="0" fontId="33" fillId="3" borderId="3" xfId="54" applyFont="1" applyFill="1" applyBorder="1" applyAlignment="1">
      <alignment horizontal="left" vertical="top" wrapText="1"/>
    </xf>
    <xf numFmtId="0" fontId="33" fillId="3" borderId="1" xfId="54" applyFont="1" applyFill="1" applyBorder="1" applyAlignment="1">
      <alignment vertical="top" wrapText="1"/>
    </xf>
    <xf numFmtId="0" fontId="16" fillId="3" borderId="1" xfId="53" applyFont="1" applyFill="1" applyBorder="1" applyAlignment="1">
      <alignment vertical="top"/>
    </xf>
    <xf numFmtId="164" fontId="16" fillId="3" borderId="1" xfId="53" applyNumberFormat="1" applyFont="1" applyFill="1" applyBorder="1" applyAlignment="1">
      <alignment horizontal="right" vertical="top"/>
    </xf>
    <xf numFmtId="4" fontId="16" fillId="3" borderId="1" xfId="54" applyNumberFormat="1" applyFont="1" applyFill="1" applyBorder="1" applyAlignment="1">
      <alignment horizontal="left" vertical="top" wrapText="1"/>
    </xf>
    <xf numFmtId="0" fontId="16" fillId="3" borderId="1" xfId="43" applyFont="1" applyFill="1" applyBorder="1" applyAlignment="1">
      <alignment horizontal="center" vertical="top" wrapText="1"/>
    </xf>
    <xf numFmtId="171" fontId="71" fillId="3" borderId="1" xfId="54" applyNumberFormat="1" applyFont="1" applyFill="1" applyBorder="1" applyAlignment="1">
      <alignment horizontal="center" vertical="top" wrapText="1"/>
    </xf>
    <xf numFmtId="4" fontId="71" fillId="3" borderId="1" xfId="54" applyNumberFormat="1" applyFont="1" applyFill="1" applyBorder="1" applyAlignment="1">
      <alignment horizontal="center" vertical="top" wrapText="1"/>
    </xf>
    <xf numFmtId="4" fontId="71" fillId="3" borderId="1" xfId="54" applyNumberFormat="1" applyFont="1" applyFill="1" applyBorder="1" applyAlignment="1">
      <alignment horizontal="left" vertical="top" wrapText="1"/>
    </xf>
    <xf numFmtId="0" fontId="71" fillId="3" borderId="1" xfId="54" applyFont="1" applyFill="1" applyBorder="1" applyAlignment="1">
      <alignment horizontal="center" vertical="top" wrapText="1"/>
    </xf>
    <xf numFmtId="0" fontId="1" fillId="3" borderId="0" xfId="52" applyFill="1" applyAlignment="1">
      <alignment vertical="center"/>
    </xf>
    <xf numFmtId="164" fontId="16" fillId="3" borderId="8" xfId="53" applyNumberFormat="1" applyFont="1" applyFill="1" applyBorder="1" applyAlignment="1">
      <alignment vertical="top"/>
    </xf>
    <xf numFmtId="4" fontId="16" fillId="3" borderId="6" xfId="54" applyNumberFormat="1" applyFont="1" applyFill="1" applyBorder="1" applyAlignment="1">
      <alignment vertical="top" wrapText="1"/>
    </xf>
    <xf numFmtId="4" fontId="71" fillId="3" borderId="7" xfId="54" applyNumberFormat="1" applyFont="1" applyFill="1" applyBorder="1" applyAlignment="1">
      <alignment horizontal="left" vertical="top" wrapText="1"/>
    </xf>
    <xf numFmtId="172" fontId="71" fillId="3" borderId="1" xfId="54" applyNumberFormat="1" applyFont="1" applyFill="1" applyBorder="1" applyAlignment="1">
      <alignment horizontal="center" vertical="top" wrapText="1"/>
    </xf>
    <xf numFmtId="164" fontId="72" fillId="3" borderId="1" xfId="53" applyNumberFormat="1" applyFont="1" applyFill="1" applyBorder="1" applyAlignment="1">
      <alignment vertical="top" wrapText="1"/>
    </xf>
    <xf numFmtId="173" fontId="71" fillId="3" borderId="1" xfId="55" applyNumberFormat="1" applyFont="1" applyFill="1" applyBorder="1" applyAlignment="1">
      <alignment horizontal="center" vertical="top" wrapText="1"/>
    </xf>
    <xf numFmtId="0" fontId="71" fillId="3" borderId="1" xfId="53" applyFont="1" applyFill="1" applyBorder="1" applyAlignment="1">
      <alignment horizontal="left" vertical="top" wrapText="1"/>
    </xf>
    <xf numFmtId="0" fontId="16" fillId="3" borderId="1" xfId="56" applyFont="1" applyFill="1" applyBorder="1" applyAlignment="1">
      <alignment horizontal="left" vertical="top"/>
    </xf>
    <xf numFmtId="0" fontId="16" fillId="3" borderId="1" xfId="53" applyFont="1" applyFill="1" applyBorder="1" applyAlignment="1">
      <alignment horizontal="left" vertical="top"/>
    </xf>
    <xf numFmtId="0" fontId="16" fillId="3" borderId="1" xfId="53" applyFont="1" applyFill="1" applyBorder="1" applyAlignment="1">
      <alignment horizontal="center" vertical="top"/>
    </xf>
    <xf numFmtId="0" fontId="71" fillId="3" borderId="1" xfId="53" applyFont="1" applyFill="1" applyBorder="1" applyAlignment="1">
      <alignment vertical="top"/>
    </xf>
    <xf numFmtId="0" fontId="71" fillId="3" borderId="1" xfId="54" applyNumberFormat="1" applyFont="1" applyFill="1" applyBorder="1" applyAlignment="1">
      <alignment horizontal="left" vertical="top" wrapText="1" shrinkToFit="1"/>
    </xf>
    <xf numFmtId="0" fontId="16" fillId="3" borderId="1" xfId="54" applyFont="1" applyFill="1" applyBorder="1" applyAlignment="1">
      <alignment horizontal="center" vertical="top" wrapText="1"/>
    </xf>
    <xf numFmtId="4" fontId="16" fillId="3" borderId="1" xfId="43" applyNumberFormat="1" applyFont="1" applyFill="1" applyBorder="1" applyAlignment="1">
      <alignment horizontal="left" vertical="top" wrapText="1"/>
    </xf>
    <xf numFmtId="0" fontId="71" fillId="3" borderId="1" xfId="54" applyFont="1" applyFill="1" applyBorder="1" applyAlignment="1">
      <alignment horizontal="left" vertical="top" wrapText="1"/>
    </xf>
    <xf numFmtId="0" fontId="33" fillId="3" borderId="0" xfId="53" applyFont="1" applyFill="1" applyAlignment="1">
      <alignment vertical="center"/>
    </xf>
    <xf numFmtId="0" fontId="16" fillId="3" borderId="1" xfId="54" applyFont="1" applyFill="1" applyBorder="1" applyAlignment="1">
      <alignment horizontal="left" vertical="top" wrapText="1"/>
    </xf>
    <xf numFmtId="4" fontId="71" fillId="3" borderId="1" xfId="54" applyNumberFormat="1" applyFont="1" applyFill="1" applyBorder="1" applyAlignment="1">
      <alignment vertical="top" wrapText="1"/>
    </xf>
    <xf numFmtId="0" fontId="71" fillId="3" borderId="1" xfId="57" applyFont="1" applyFill="1" applyBorder="1" applyAlignment="1">
      <alignment vertical="top" wrapText="1"/>
    </xf>
    <xf numFmtId="0" fontId="71" fillId="3" borderId="1" xfId="53" applyFont="1" applyFill="1" applyBorder="1" applyAlignment="1">
      <alignment vertical="top" wrapText="1"/>
    </xf>
    <xf numFmtId="0" fontId="71" fillId="3" borderId="1" xfId="54" applyFont="1" applyFill="1" applyBorder="1" applyAlignment="1">
      <alignment vertical="top" wrapText="1"/>
    </xf>
    <xf numFmtId="4" fontId="71" fillId="3" borderId="6" xfId="54" applyNumberFormat="1" applyFont="1" applyFill="1" applyBorder="1" applyAlignment="1">
      <alignment vertical="top" wrapText="1"/>
    </xf>
    <xf numFmtId="0" fontId="16" fillId="3" borderId="1" xfId="53" applyFont="1" applyFill="1" applyBorder="1" applyAlignment="1">
      <alignment horizontal="left" vertical="top" wrapText="1"/>
    </xf>
    <xf numFmtId="164" fontId="16" fillId="3" borderId="1" xfId="53" applyNumberFormat="1" applyFont="1" applyFill="1" applyBorder="1" applyAlignment="1">
      <alignment vertical="top"/>
    </xf>
    <xf numFmtId="3" fontId="71" fillId="3" borderId="1" xfId="53" applyNumberFormat="1" applyFont="1" applyFill="1" applyBorder="1" applyAlignment="1">
      <alignment horizontal="center" vertical="top"/>
    </xf>
    <xf numFmtId="49" fontId="16" fillId="3" borderId="1" xfId="54" applyNumberFormat="1" applyFont="1" applyFill="1" applyBorder="1" applyAlignment="1">
      <alignment horizontal="left" vertical="top" wrapText="1"/>
    </xf>
    <xf numFmtId="164" fontId="16" fillId="3" borderId="1" xfId="54" applyNumberFormat="1" applyFont="1" applyFill="1" applyBorder="1" applyAlignment="1">
      <alignment vertical="top" wrapText="1"/>
    </xf>
    <xf numFmtId="1" fontId="16" fillId="3" borderId="1" xfId="58" applyNumberFormat="1" applyFont="1" applyFill="1" applyBorder="1" applyAlignment="1">
      <alignment horizontal="center" vertical="top" wrapText="1"/>
    </xf>
    <xf numFmtId="174" fontId="71" fillId="3" borderId="1" xfId="53" applyNumberFormat="1" applyFont="1" applyFill="1" applyBorder="1" applyAlignment="1">
      <alignment horizontal="center" vertical="top" wrapText="1"/>
    </xf>
    <xf numFmtId="0" fontId="71" fillId="3" borderId="1" xfId="58" applyFont="1" applyFill="1" applyBorder="1" applyAlignment="1">
      <alignment horizontal="center" vertical="top" wrapText="1"/>
    </xf>
    <xf numFmtId="4" fontId="16" fillId="3" borderId="1" xfId="58" applyNumberFormat="1" applyFont="1" applyFill="1" applyBorder="1" applyAlignment="1">
      <alignment horizontal="left" vertical="top" wrapText="1"/>
    </xf>
    <xf numFmtId="0" fontId="16" fillId="3" borderId="1" xfId="58" applyFont="1" applyFill="1" applyBorder="1" applyAlignment="1">
      <alignment horizontal="center" vertical="top" wrapText="1"/>
    </xf>
    <xf numFmtId="171" fontId="71" fillId="3" borderId="1" xfId="58" applyNumberFormat="1" applyFont="1" applyFill="1" applyBorder="1" applyAlignment="1">
      <alignment horizontal="center" vertical="top" wrapText="1"/>
    </xf>
    <xf numFmtId="4" fontId="71" fillId="3" borderId="1" xfId="58" applyNumberFormat="1" applyFont="1" applyFill="1" applyBorder="1" applyAlignment="1">
      <alignment vertical="top" wrapText="1"/>
    </xf>
    <xf numFmtId="0" fontId="65" fillId="3" borderId="1" xfId="53" applyFont="1" applyFill="1" applyBorder="1" applyAlignment="1">
      <alignment horizontal="center" vertical="center" wrapText="1"/>
    </xf>
    <xf numFmtId="0" fontId="18" fillId="3" borderId="1" xfId="54" applyFont="1" applyFill="1" applyBorder="1" applyAlignment="1">
      <alignment horizontal="center" vertical="center" wrapText="1"/>
    </xf>
    <xf numFmtId="0" fontId="18" fillId="3" borderId="11" xfId="54" applyFont="1" applyFill="1" applyBorder="1" applyAlignment="1">
      <alignment horizontal="center" vertical="center" wrapText="1"/>
    </xf>
    <xf numFmtId="0" fontId="74" fillId="3" borderId="0" xfId="53" applyFont="1" applyFill="1" applyBorder="1"/>
    <xf numFmtId="0" fontId="33" fillId="3" borderId="0" xfId="53" applyFont="1" applyFill="1" applyAlignment="1">
      <alignment horizontal="center"/>
    </xf>
    <xf numFmtId="0" fontId="45" fillId="0" borderId="0" xfId="49"/>
    <xf numFmtId="0" fontId="4" fillId="3" borderId="0" xfId="49" applyNumberFormat="1" applyFont="1" applyFill="1" applyAlignment="1" applyProtection="1"/>
    <xf numFmtId="164" fontId="4" fillId="3" borderId="0" xfId="32" applyNumberFormat="1" applyFont="1" applyFill="1" applyBorder="1" applyAlignment="1" applyProtection="1">
      <alignment horizontal="right" vertical="center"/>
    </xf>
    <xf numFmtId="0" fontId="4" fillId="3" borderId="0" xfId="32" applyNumberFormat="1" applyFont="1" applyFill="1" applyBorder="1" applyAlignment="1" applyProtection="1">
      <alignment vertical="center" wrapText="1"/>
    </xf>
    <xf numFmtId="0" fontId="4" fillId="3" borderId="0" xfId="32" applyNumberFormat="1" applyFont="1" applyFill="1" applyBorder="1" applyAlignment="1" applyProtection="1">
      <alignment horizontal="center" vertical="center"/>
    </xf>
    <xf numFmtId="164" fontId="46" fillId="3" borderId="0" xfId="32" applyNumberFormat="1" applyFont="1" applyFill="1" applyBorder="1" applyAlignment="1" applyProtection="1">
      <alignment horizontal="right" vertical="center"/>
    </xf>
    <xf numFmtId="0" fontId="46" fillId="3" borderId="0" xfId="32" applyNumberFormat="1" applyFont="1" applyFill="1" applyBorder="1" applyAlignment="1" applyProtection="1">
      <alignment vertical="center" wrapText="1"/>
    </xf>
    <xf numFmtId="0" fontId="46" fillId="3" borderId="0" xfId="32" applyNumberFormat="1" applyFont="1" applyFill="1" applyBorder="1" applyAlignment="1" applyProtection="1">
      <alignment horizontal="center" vertical="center"/>
    </xf>
    <xf numFmtId="164" fontId="4" fillId="3" borderId="5" xfId="32" applyNumberFormat="1" applyFont="1" applyFill="1" applyBorder="1" applyAlignment="1" applyProtection="1">
      <alignment horizontal="right" vertical="top"/>
    </xf>
    <xf numFmtId="0" fontId="4" fillId="3" borderId="5" xfId="32" applyNumberFormat="1" applyFont="1" applyFill="1" applyBorder="1" applyAlignment="1" applyProtection="1">
      <alignment vertical="top" wrapText="1"/>
    </xf>
    <xf numFmtId="0" fontId="4" fillId="3" borderId="5" xfId="32" applyNumberFormat="1" applyFont="1" applyFill="1" applyBorder="1" applyAlignment="1" applyProtection="1">
      <alignment horizontal="center" vertical="top"/>
    </xf>
    <xf numFmtId="164" fontId="46" fillId="3" borderId="2" xfId="32" applyNumberFormat="1" applyFont="1" applyFill="1" applyBorder="1" applyAlignment="1" applyProtection="1">
      <alignment horizontal="right" vertical="top"/>
    </xf>
    <xf numFmtId="0" fontId="46" fillId="3" borderId="2" xfId="32" applyNumberFormat="1" applyFont="1" applyFill="1" applyBorder="1" applyAlignment="1" applyProtection="1">
      <alignment vertical="top" wrapText="1"/>
    </xf>
    <xf numFmtId="0" fontId="46" fillId="3" borderId="2" xfId="32" applyNumberFormat="1" applyFont="1" applyFill="1" applyBorder="1" applyAlignment="1" applyProtection="1">
      <alignment horizontal="center" vertical="top"/>
    </xf>
    <xf numFmtId="164" fontId="4" fillId="3" borderId="2" xfId="32" applyNumberFormat="1" applyFont="1" applyFill="1" applyBorder="1" applyAlignment="1" applyProtection="1">
      <alignment horizontal="right" vertical="top"/>
    </xf>
    <xf numFmtId="0" fontId="4" fillId="3" borderId="2" xfId="32" applyNumberFormat="1" applyFont="1" applyFill="1" applyBorder="1" applyAlignment="1" applyProtection="1">
      <alignment vertical="top" wrapText="1"/>
    </xf>
    <xf numFmtId="0" fontId="4" fillId="3" borderId="2" xfId="32" applyNumberFormat="1" applyFont="1" applyFill="1" applyBorder="1" applyAlignment="1" applyProtection="1">
      <alignment horizontal="center" vertical="top"/>
    </xf>
    <xf numFmtId="164" fontId="38" fillId="3" borderId="5" xfId="32" applyNumberFormat="1" applyFont="1" applyFill="1" applyBorder="1" applyAlignment="1" applyProtection="1">
      <alignment horizontal="right" vertical="top"/>
    </xf>
    <xf numFmtId="0" fontId="38" fillId="3" borderId="5" xfId="32" applyNumberFormat="1" applyFont="1" applyFill="1" applyBorder="1" applyAlignment="1" applyProtection="1">
      <alignment vertical="top" wrapText="1"/>
    </xf>
    <xf numFmtId="0" fontId="38" fillId="3" borderId="5" xfId="32" applyNumberFormat="1" applyFont="1" applyFill="1" applyBorder="1" applyAlignment="1" applyProtection="1">
      <alignment horizontal="center" vertical="top"/>
    </xf>
    <xf numFmtId="0" fontId="38" fillId="3" borderId="2" xfId="32" applyNumberFormat="1" applyFont="1" applyFill="1" applyBorder="1" applyAlignment="1" applyProtection="1">
      <alignment vertical="top" wrapText="1"/>
    </xf>
    <xf numFmtId="0" fontId="38" fillId="3" borderId="2" xfId="32" applyNumberFormat="1" applyFont="1" applyFill="1" applyBorder="1" applyAlignment="1" applyProtection="1">
      <alignment horizontal="center" vertical="top"/>
    </xf>
    <xf numFmtId="0" fontId="46" fillId="3" borderId="0" xfId="32" applyNumberFormat="1" applyFont="1" applyFill="1" applyAlignment="1" applyProtection="1">
      <alignment vertical="top" wrapText="1"/>
    </xf>
    <xf numFmtId="0" fontId="46" fillId="3" borderId="0" xfId="32" applyNumberFormat="1" applyFont="1" applyFill="1" applyAlignment="1" applyProtection="1">
      <alignment horizontal="center" vertical="top" wrapText="1"/>
    </xf>
    <xf numFmtId="0" fontId="38" fillId="3" borderId="5" xfId="49" applyNumberFormat="1" applyFont="1" applyFill="1" applyBorder="1" applyAlignment="1" applyProtection="1">
      <alignment horizontal="left" vertical="top"/>
    </xf>
    <xf numFmtId="0" fontId="38" fillId="3" borderId="5" xfId="49" applyNumberFormat="1" applyFont="1" applyFill="1" applyBorder="1" applyAlignment="1" applyProtection="1">
      <alignment horizontal="center" vertical="top"/>
    </xf>
    <xf numFmtId="0" fontId="18" fillId="0" borderId="0" xfId="49" applyFont="1"/>
    <xf numFmtId="0" fontId="18" fillId="0" borderId="0" xfId="49" applyNumberFormat="1" applyFont="1" applyFill="1" applyAlignment="1" applyProtection="1"/>
    <xf numFmtId="0" fontId="18" fillId="0" borderId="0" xfId="49" applyNumberFormat="1" applyFont="1" applyFill="1" applyAlignment="1" applyProtection="1">
      <alignment vertical="top"/>
    </xf>
    <xf numFmtId="0" fontId="4" fillId="3" borderId="1" xfId="49" applyNumberFormat="1" applyFont="1" applyFill="1" applyBorder="1" applyAlignment="1" applyProtection="1">
      <alignment horizontal="center" vertical="top" wrapText="1"/>
    </xf>
    <xf numFmtId="0" fontId="44" fillId="3" borderId="0" xfId="49" applyNumberFormat="1" applyFont="1" applyFill="1" applyAlignment="1" applyProtection="1">
      <alignment horizontal="right" vertical="center"/>
    </xf>
    <xf numFmtId="0" fontId="68" fillId="0" borderId="0" xfId="59" applyFont="1">
      <alignment vertical="top"/>
    </xf>
    <xf numFmtId="0" fontId="68" fillId="0" borderId="0" xfId="59" applyFont="1" applyAlignment="1">
      <alignment vertical="top" wrapText="1"/>
    </xf>
    <xf numFmtId="0" fontId="68" fillId="0" borderId="0" xfId="59" applyFont="1" applyAlignment="1">
      <alignment horizontal="center" vertical="top"/>
    </xf>
    <xf numFmtId="176" fontId="68" fillId="0" borderId="0" xfId="59" applyNumberFormat="1" applyFont="1" applyAlignment="1">
      <alignment horizontal="center" vertical="top"/>
    </xf>
    <xf numFmtId="0" fontId="76" fillId="0" borderId="0" xfId="59" applyFont="1">
      <alignment vertical="top"/>
    </xf>
    <xf numFmtId="164" fontId="76" fillId="0" borderId="5" xfId="59" applyNumberFormat="1" applyFont="1" applyBorder="1">
      <alignment vertical="top"/>
    </xf>
    <xf numFmtId="0" fontId="76" fillId="0" borderId="5" xfId="59" applyFont="1" applyBorder="1" applyAlignment="1">
      <alignment vertical="top" wrapText="1"/>
    </xf>
    <xf numFmtId="0" fontId="76" fillId="0" borderId="5" xfId="59" applyFont="1" applyBorder="1" applyAlignment="1">
      <alignment horizontal="center" vertical="top"/>
    </xf>
    <xf numFmtId="164" fontId="77" fillId="0" borderId="5" xfId="59" applyNumberFormat="1" applyFont="1" applyBorder="1">
      <alignment vertical="top"/>
    </xf>
    <xf numFmtId="0" fontId="77" fillId="0" borderId="5" xfId="59" applyFont="1" applyBorder="1" applyAlignment="1">
      <alignment vertical="top" wrapText="1"/>
    </xf>
    <xf numFmtId="0" fontId="77" fillId="0" borderId="5" xfId="59" applyFont="1" applyBorder="1" applyAlignment="1">
      <alignment horizontal="center" vertical="top"/>
    </xf>
    <xf numFmtId="164" fontId="78" fillId="0" borderId="5" xfId="59" applyNumberFormat="1" applyFont="1" applyBorder="1">
      <alignment vertical="top"/>
    </xf>
    <xf numFmtId="0" fontId="78" fillId="0" borderId="5" xfId="59" applyFont="1" applyBorder="1" applyAlignment="1">
      <alignment vertical="top" wrapText="1"/>
    </xf>
    <xf numFmtId="0" fontId="78" fillId="0" borderId="5" xfId="59" applyFont="1" applyBorder="1" applyAlignment="1">
      <alignment horizontal="center" vertical="top"/>
    </xf>
    <xf numFmtId="164" fontId="68" fillId="0" borderId="5" xfId="59" applyNumberFormat="1" applyFont="1" applyBorder="1">
      <alignment vertical="top"/>
    </xf>
    <xf numFmtId="0" fontId="68" fillId="0" borderId="5" xfId="59" applyFont="1" applyBorder="1" applyAlignment="1">
      <alignment vertical="top" wrapText="1"/>
    </xf>
    <xf numFmtId="0" fontId="68" fillId="0" borderId="5" xfId="59" applyFont="1" applyBorder="1" applyAlignment="1">
      <alignment horizontal="center" vertical="top"/>
    </xf>
    <xf numFmtId="0" fontId="78" fillId="0" borderId="0" xfId="59" applyFont="1">
      <alignment vertical="top"/>
    </xf>
    <xf numFmtId="0" fontId="77" fillId="0" borderId="0" xfId="59" applyFont="1" applyBorder="1">
      <alignment vertical="top"/>
    </xf>
    <xf numFmtId="0" fontId="68" fillId="0" borderId="0" xfId="59" applyFont="1" applyBorder="1" applyAlignment="1">
      <alignment horizontal="center" vertical="top"/>
    </xf>
    <xf numFmtId="0" fontId="68" fillId="0" borderId="1" xfId="59" applyFont="1" applyBorder="1" applyAlignment="1">
      <alignment horizontal="center" vertical="center" wrapText="1"/>
    </xf>
    <xf numFmtId="0" fontId="68" fillId="0" borderId="1" xfId="59" applyFont="1" applyBorder="1" applyAlignment="1">
      <alignment horizontal="center" vertical="center"/>
    </xf>
    <xf numFmtId="0" fontId="70" fillId="0" borderId="0" xfId="59" applyFont="1" applyAlignment="1">
      <alignment horizontal="right"/>
    </xf>
    <xf numFmtId="0" fontId="59" fillId="0" borderId="0" xfId="59" applyFont="1" applyAlignment="1">
      <alignment horizontal="center" vertical="top"/>
    </xf>
    <xf numFmtId="0" fontId="68" fillId="0" borderId="0" xfId="59" applyFont="1" applyAlignment="1">
      <alignment horizontal="center" vertical="top" wrapText="1"/>
    </xf>
    <xf numFmtId="0" fontId="17" fillId="3" borderId="0" xfId="48" applyNumberFormat="1" applyFont="1" applyFill="1" applyAlignment="1" applyProtection="1">
      <alignment horizontal="center" vertical="center" wrapText="1"/>
    </xf>
    <xf numFmtId="0" fontId="27" fillId="0" borderId="0" xfId="48" applyAlignment="1">
      <alignment vertical="top"/>
    </xf>
    <xf numFmtId="0" fontId="27" fillId="3" borderId="5" xfId="48" applyNumberFormat="1" applyFont="1" applyFill="1" applyBorder="1" applyAlignment="1" applyProtection="1">
      <alignment vertical="top" wrapText="1"/>
    </xf>
    <xf numFmtId="0" fontId="36" fillId="3" borderId="5" xfId="48" applyNumberFormat="1" applyFont="1" applyFill="1" applyBorder="1" applyAlignment="1" applyProtection="1">
      <alignment vertical="top" wrapText="1"/>
    </xf>
    <xf numFmtId="0" fontId="37" fillId="3" borderId="5" xfId="48" applyNumberFormat="1" applyFont="1" applyFill="1" applyBorder="1" applyAlignment="1" applyProtection="1">
      <alignment vertical="top" wrapText="1"/>
    </xf>
    <xf numFmtId="0" fontId="4" fillId="3" borderId="5" xfId="48" applyNumberFormat="1" applyFont="1" applyFill="1" applyBorder="1" applyAlignment="1" applyProtection="1">
      <alignment vertical="top" wrapText="1"/>
    </xf>
    <xf numFmtId="0" fontId="35" fillId="3" borderId="5" xfId="48" applyNumberFormat="1" applyFont="1" applyFill="1" applyBorder="1" applyAlignment="1" applyProtection="1">
      <alignment vertical="top" wrapText="1"/>
    </xf>
    <xf numFmtId="0" fontId="36" fillId="3" borderId="5" xfId="48" applyNumberFormat="1" applyFont="1" applyFill="1" applyBorder="1" applyAlignment="1" applyProtection="1">
      <alignment vertical="top"/>
    </xf>
    <xf numFmtId="0" fontId="37" fillId="3" borderId="5" xfId="48" applyNumberFormat="1" applyFont="1" applyFill="1" applyBorder="1" applyAlignment="1" applyProtection="1">
      <alignment vertical="top"/>
    </xf>
    <xf numFmtId="0" fontId="35" fillId="3" borderId="5" xfId="48" applyNumberFormat="1" applyFont="1" applyFill="1" applyBorder="1" applyAlignment="1" applyProtection="1">
      <alignment vertical="top"/>
    </xf>
    <xf numFmtId="0" fontId="38" fillId="3" borderId="5" xfId="48" applyNumberFormat="1" applyFont="1" applyFill="1" applyBorder="1" applyAlignment="1" applyProtection="1">
      <alignment vertical="top"/>
    </xf>
    <xf numFmtId="0" fontId="4" fillId="0" borderId="0" xfId="48" applyNumberFormat="1" applyFont="1" applyFill="1" applyAlignment="1" applyProtection="1">
      <alignment vertical="top"/>
    </xf>
    <xf numFmtId="0" fontId="38" fillId="3" borderId="5" xfId="48" applyNumberFormat="1" applyFont="1" applyFill="1" applyBorder="1" applyAlignment="1" applyProtection="1">
      <alignment horizontal="center" vertical="top"/>
    </xf>
    <xf numFmtId="0" fontId="27" fillId="3" borderId="5" xfId="48" applyNumberFormat="1" applyFont="1" applyFill="1" applyBorder="1" applyAlignment="1" applyProtection="1">
      <alignment horizontal="center" vertical="top"/>
    </xf>
    <xf numFmtId="164" fontId="38" fillId="3" borderId="5" xfId="48" applyNumberFormat="1" applyFont="1" applyFill="1" applyBorder="1" applyAlignment="1" applyProtection="1">
      <alignment vertical="top"/>
    </xf>
    <xf numFmtId="164" fontId="4" fillId="3" borderId="5" xfId="48" applyNumberFormat="1" applyFont="1" applyFill="1" applyBorder="1" applyAlignment="1" applyProtection="1">
      <alignment vertical="top"/>
    </xf>
    <xf numFmtId="0" fontId="46" fillId="0" borderId="0" xfId="48" applyNumberFormat="1" applyFont="1" applyFill="1" applyAlignment="1" applyProtection="1">
      <alignment vertical="top"/>
    </xf>
    <xf numFmtId="0" fontId="35" fillId="3" borderId="5" xfId="48" applyNumberFormat="1" applyFont="1" applyFill="1" applyBorder="1" applyAlignment="1" applyProtection="1">
      <alignment horizontal="center" vertical="top"/>
    </xf>
    <xf numFmtId="0" fontId="6" fillId="3" borderId="5" xfId="48" applyNumberFormat="1" applyFont="1" applyFill="1" applyBorder="1" applyAlignment="1" applyProtection="1">
      <alignment horizontal="center" vertical="top"/>
    </xf>
    <xf numFmtId="164" fontId="35" fillId="3" borderId="5" xfId="48" applyNumberFormat="1" applyFont="1" applyFill="1" applyBorder="1" applyAlignment="1" applyProtection="1">
      <alignment vertical="top"/>
    </xf>
    <xf numFmtId="164" fontId="46" fillId="3" borderId="5" xfId="48" applyNumberFormat="1" applyFont="1" applyFill="1" applyBorder="1" applyAlignment="1" applyProtection="1">
      <alignment vertical="top"/>
    </xf>
    <xf numFmtId="0" fontId="6" fillId="0" borderId="0" xfId="48" applyFont="1" applyAlignment="1">
      <alignment vertical="top"/>
    </xf>
    <xf numFmtId="0" fontId="38" fillId="0" borderId="0" xfId="48" applyNumberFormat="1" applyFont="1" applyFill="1" applyAlignment="1" applyProtection="1">
      <alignment vertical="top"/>
    </xf>
    <xf numFmtId="0" fontId="37" fillId="3" borderId="5" xfId="48" applyNumberFormat="1" applyFont="1" applyFill="1" applyBorder="1" applyAlignment="1" applyProtection="1">
      <alignment horizontal="center" vertical="top"/>
    </xf>
    <xf numFmtId="164" fontId="37" fillId="3" borderId="5" xfId="48" applyNumberFormat="1" applyFont="1" applyFill="1" applyBorder="1" applyAlignment="1" applyProtection="1">
      <alignment vertical="top" wrapText="1"/>
    </xf>
    <xf numFmtId="0" fontId="37" fillId="0" borderId="0" xfId="48" applyFont="1" applyAlignment="1">
      <alignment vertical="top"/>
    </xf>
    <xf numFmtId="0" fontId="35" fillId="0" borderId="0" xfId="48" applyNumberFormat="1" applyFont="1" applyFill="1" applyAlignment="1" applyProtection="1">
      <alignment vertical="top"/>
    </xf>
    <xf numFmtId="0" fontId="36" fillId="3" borderId="5" xfId="48" applyNumberFormat="1" applyFont="1" applyFill="1" applyBorder="1" applyAlignment="1" applyProtection="1">
      <alignment horizontal="center" vertical="top"/>
    </xf>
    <xf numFmtId="164" fontId="36" fillId="3" borderId="5" xfId="48" applyNumberFormat="1" applyFont="1" applyFill="1" applyBorder="1" applyAlignment="1" applyProtection="1">
      <alignment vertical="top" wrapText="1"/>
    </xf>
    <xf numFmtId="0" fontId="36" fillId="0" borderId="0" xfId="48" applyFont="1" applyAlignment="1">
      <alignment vertical="top"/>
    </xf>
    <xf numFmtId="0" fontId="4" fillId="3" borderId="5" xfId="48" applyNumberFormat="1" applyFont="1" applyFill="1" applyBorder="1" applyAlignment="1" applyProtection="1">
      <alignment horizontal="center" vertical="top"/>
    </xf>
    <xf numFmtId="0" fontId="27" fillId="0" borderId="0" xfId="48" applyFont="1" applyAlignment="1">
      <alignment vertical="top"/>
    </xf>
    <xf numFmtId="164" fontId="38" fillId="3" borderId="5" xfId="48" applyNumberFormat="1" applyFont="1" applyFill="1" applyBorder="1" applyAlignment="1" applyProtection="1">
      <alignment vertical="top" wrapText="1"/>
    </xf>
    <xf numFmtId="164" fontId="35" fillId="3" borderId="5" xfId="48" applyNumberFormat="1" applyFont="1" applyFill="1" applyBorder="1" applyAlignment="1" applyProtection="1">
      <alignment vertical="top" wrapText="1"/>
    </xf>
    <xf numFmtId="0" fontId="38" fillId="0" borderId="0" xfId="49" applyNumberFormat="1" applyFont="1" applyFill="1" applyAlignment="1" applyProtection="1">
      <alignment vertical="top"/>
    </xf>
    <xf numFmtId="164" fontId="38" fillId="0" borderId="12" xfId="49" applyNumberFormat="1" applyFont="1" applyFill="1" applyBorder="1" applyAlignment="1" applyProtection="1">
      <alignment horizontal="right" vertical="top"/>
    </xf>
    <xf numFmtId="0" fontId="38" fillId="0" borderId="0" xfId="49" applyFont="1" applyAlignment="1">
      <alignment vertical="top"/>
    </xf>
    <xf numFmtId="0" fontId="4" fillId="0" borderId="0" xfId="49" applyFont="1" applyAlignment="1">
      <alignment vertical="top"/>
    </xf>
    <xf numFmtId="0" fontId="35" fillId="0" borderId="0" xfId="49" applyNumberFormat="1" applyFont="1" applyFill="1" applyAlignment="1" applyProtection="1">
      <alignment vertical="top"/>
    </xf>
    <xf numFmtId="0" fontId="35" fillId="0" borderId="0" xfId="49" applyFont="1" applyAlignment="1">
      <alignment vertical="top"/>
    </xf>
    <xf numFmtId="0" fontId="4" fillId="0" borderId="0" xfId="49" applyNumberFormat="1" applyFont="1" applyFill="1" applyAlignment="1" applyProtection="1">
      <alignment vertical="top"/>
    </xf>
    <xf numFmtId="164" fontId="4" fillId="0" borderId="12" xfId="49" applyNumberFormat="1" applyFont="1" applyFill="1" applyBorder="1" applyAlignment="1" applyProtection="1">
      <alignment horizontal="right" vertical="top"/>
    </xf>
    <xf numFmtId="0" fontId="4" fillId="0" borderId="5" xfId="49" applyNumberFormat="1" applyFont="1" applyFill="1" applyBorder="1" applyAlignment="1" applyProtection="1">
      <alignment horizontal="center" vertical="top"/>
    </xf>
    <xf numFmtId="0" fontId="46" fillId="0" borderId="0" xfId="49" applyNumberFormat="1" applyFont="1" applyFill="1" applyAlignment="1" applyProtection="1">
      <alignment vertical="top"/>
    </xf>
    <xf numFmtId="0" fontId="46" fillId="0" borderId="0" xfId="49" applyFont="1" applyAlignment="1">
      <alignment vertical="top"/>
    </xf>
    <xf numFmtId="164" fontId="4" fillId="0" borderId="5" xfId="49" applyNumberFormat="1" applyFont="1" applyFill="1" applyBorder="1" applyAlignment="1" applyProtection="1">
      <alignment vertical="center"/>
    </xf>
    <xf numFmtId="0" fontId="46" fillId="0" borderId="12" xfId="49" applyNumberFormat="1" applyFont="1" applyFill="1" applyBorder="1" applyAlignment="1" applyProtection="1">
      <alignment horizontal="center" vertical="top"/>
    </xf>
    <xf numFmtId="164" fontId="4" fillId="0" borderId="12" xfId="49" applyNumberFormat="1" applyFont="1" applyFill="1" applyBorder="1" applyAlignment="1" applyProtection="1">
      <alignment horizontal="right" vertical="top" wrapText="1"/>
    </xf>
    <xf numFmtId="0" fontId="4" fillId="0" borderId="12" xfId="49" applyNumberFormat="1" applyFont="1" applyFill="1" applyBorder="1" applyAlignment="1" applyProtection="1">
      <alignment horizontal="right" vertical="top" wrapText="1"/>
    </xf>
    <xf numFmtId="0" fontId="4" fillId="0" borderId="2" xfId="49" applyFont="1" applyBorder="1" applyAlignment="1">
      <alignment horizontal="center" vertical="center"/>
    </xf>
    <xf numFmtId="0" fontId="4" fillId="0" borderId="0" xfId="49" applyFont="1" applyBorder="1" applyAlignment="1">
      <alignment horizontal="center" vertical="center"/>
    </xf>
    <xf numFmtId="0" fontId="17" fillId="0" borderId="0" xfId="49" applyNumberFormat="1" applyFont="1" applyFill="1" applyAlignment="1" applyProtection="1">
      <alignment horizontal="center" vertical="center"/>
    </xf>
    <xf numFmtId="0" fontId="4" fillId="0" borderId="0" xfId="49" applyFont="1" applyAlignment="1">
      <alignment horizontal="center" vertical="center"/>
    </xf>
    <xf numFmtId="0" fontId="44" fillId="0" borderId="2" xfId="49" applyFont="1" applyBorder="1" applyAlignment="1">
      <alignment horizontal="right" vertical="center"/>
    </xf>
    <xf numFmtId="164" fontId="11" fillId="0" borderId="5" xfId="49" applyNumberFormat="1" applyFont="1" applyFill="1" applyBorder="1" applyAlignment="1" applyProtection="1">
      <alignment horizontal="center" vertical="center"/>
    </xf>
    <xf numFmtId="0" fontId="4" fillId="0" borderId="0" xfId="48" applyNumberFormat="1" applyFont="1" applyFill="1" applyAlignment="1" applyProtection="1">
      <alignment vertical="center"/>
    </xf>
    <xf numFmtId="0" fontId="17" fillId="3" borderId="0" xfId="48" applyNumberFormat="1" applyFont="1" applyFill="1" applyAlignment="1" applyProtection="1">
      <alignment horizontal="center" vertical="center"/>
    </xf>
    <xf numFmtId="0" fontId="27" fillId="3" borderId="0" xfId="48" applyFill="1" applyAlignment="1">
      <alignment horizontal="center" vertical="center"/>
    </xf>
    <xf numFmtId="0" fontId="4" fillId="3" borderId="0" xfId="48" applyNumberFormat="1" applyFont="1" applyFill="1" applyAlignment="1" applyProtection="1">
      <alignment vertical="center"/>
    </xf>
    <xf numFmtId="0" fontId="44" fillId="3" borderId="0" xfId="48" applyFont="1" applyFill="1" applyAlignment="1">
      <alignment horizontal="right" vertical="center"/>
    </xf>
    <xf numFmtId="0" fontId="27" fillId="0" borderId="0" xfId="48" applyNumberFormat="1" applyFont="1" applyFill="1" applyAlignment="1" applyProtection="1">
      <alignment vertical="center"/>
    </xf>
    <xf numFmtId="0" fontId="27" fillId="0" borderId="0" xfId="48" applyAlignment="1">
      <alignment vertical="center"/>
    </xf>
    <xf numFmtId="171" fontId="71" fillId="3" borderId="1" xfId="54" applyNumberFormat="1" applyFont="1" applyFill="1" applyBorder="1" applyAlignment="1">
      <alignment horizontal="center" vertical="top" wrapText="1"/>
    </xf>
    <xf numFmtId="0" fontId="16" fillId="3" borderId="0" xfId="53" applyFont="1" applyFill="1" applyAlignment="1">
      <alignment horizontal="center"/>
    </xf>
    <xf numFmtId="164" fontId="76" fillId="0" borderId="2" xfId="0" applyNumberFormat="1" applyFont="1" applyBorder="1" applyAlignment="1">
      <alignment vertical="top"/>
    </xf>
    <xf numFmtId="164" fontId="78" fillId="0" borderId="2" xfId="0" applyNumberFormat="1" applyFont="1" applyBorder="1" applyAlignment="1">
      <alignment vertical="top"/>
    </xf>
    <xf numFmtId="0" fontId="78" fillId="0" borderId="2" xfId="0" applyFont="1" applyBorder="1" applyAlignment="1">
      <alignment horizontal="center" vertical="top"/>
    </xf>
    <xf numFmtId="0" fontId="78" fillId="0" borderId="2" xfId="0" applyFont="1" applyBorder="1" applyAlignment="1">
      <alignment vertical="top" wrapText="1"/>
    </xf>
    <xf numFmtId="0" fontId="68" fillId="0" borderId="5" xfId="0" applyFont="1" applyBorder="1" applyAlignment="1">
      <alignment horizontal="center" vertical="top"/>
    </xf>
    <xf numFmtId="0" fontId="68" fillId="0" borderId="5" xfId="0" applyFont="1" applyBorder="1" applyAlignment="1">
      <alignment vertical="top" wrapText="1"/>
    </xf>
    <xf numFmtId="164" fontId="77" fillId="0" borderId="24" xfId="15" applyNumberFormat="1" applyFont="1" applyBorder="1" applyAlignment="1">
      <alignment vertical="top"/>
    </xf>
    <xf numFmtId="0" fontId="4" fillId="0" borderId="24" xfId="15" applyFont="1" applyBorder="1" applyAlignment="1">
      <alignment horizontal="center" vertical="top"/>
    </xf>
    <xf numFmtId="0" fontId="4" fillId="0" borderId="24" xfId="15" applyFont="1" applyBorder="1" applyAlignment="1">
      <alignment vertical="top" wrapText="1"/>
    </xf>
    <xf numFmtId="164" fontId="68" fillId="0" borderId="24" xfId="15" applyNumberFormat="1" applyFont="1" applyBorder="1" applyAlignment="1">
      <alignment vertical="top"/>
    </xf>
    <xf numFmtId="0" fontId="25" fillId="0" borderId="8" xfId="19" applyFont="1" applyBorder="1" applyAlignment="1">
      <alignment horizontal="center" vertical="center" wrapText="1"/>
    </xf>
    <xf numFmtId="164" fontId="49" fillId="3" borderId="1" xfId="19" applyNumberFormat="1" applyFont="1" applyFill="1" applyBorder="1" applyAlignment="1">
      <alignment horizontal="right" vertical="center"/>
    </xf>
    <xf numFmtId="164" fontId="54" fillId="3" borderId="1" xfId="19" applyNumberFormat="1" applyFont="1" applyFill="1" applyBorder="1" applyAlignment="1">
      <alignment vertical="center"/>
    </xf>
    <xf numFmtId="164" fontId="54" fillId="3" borderId="1" xfId="19" applyNumberFormat="1" applyFont="1" applyFill="1" applyBorder="1" applyAlignment="1">
      <alignment horizontal="right" vertical="center"/>
    </xf>
    <xf numFmtId="164" fontId="46" fillId="0" borderId="2" xfId="15" applyNumberFormat="1" applyFont="1" applyFill="1" applyBorder="1" applyAlignment="1" applyProtection="1">
      <alignment vertical="top"/>
    </xf>
    <xf numFmtId="164" fontId="4" fillId="0" borderId="2" xfId="15" applyNumberFormat="1" applyFont="1" applyFill="1" applyBorder="1" applyAlignment="1" applyProtection="1">
      <alignment vertical="top"/>
    </xf>
    <xf numFmtId="164" fontId="77" fillId="0" borderId="5" xfId="19" applyNumberFormat="1" applyFont="1" applyBorder="1" applyAlignment="1">
      <alignment vertical="top"/>
    </xf>
    <xf numFmtId="164" fontId="68" fillId="0" borderId="5" xfId="19" applyNumberFormat="1" applyFont="1" applyBorder="1" applyAlignment="1">
      <alignment vertical="top"/>
    </xf>
    <xf numFmtId="0" fontId="74" fillId="3" borderId="0" xfId="53" applyFont="1" applyFill="1"/>
    <xf numFmtId="0" fontId="74" fillId="3" borderId="0" xfId="53" applyFont="1" applyFill="1" applyAlignment="1">
      <alignment horizontal="center"/>
    </xf>
    <xf numFmtId="164" fontId="78" fillId="0" borderId="5" xfId="19" applyNumberFormat="1" applyFont="1" applyBorder="1" applyAlignment="1">
      <alignment vertical="top"/>
    </xf>
    <xf numFmtId="164" fontId="4" fillId="0" borderId="5" xfId="49" applyNumberFormat="1" applyFont="1" applyFill="1" applyBorder="1" applyAlignment="1" applyProtection="1">
      <alignment vertical="top" wrapText="1"/>
    </xf>
    <xf numFmtId="164" fontId="4" fillId="0" borderId="5" xfId="49" applyNumberFormat="1" applyFont="1" applyFill="1" applyBorder="1" applyAlignment="1" applyProtection="1">
      <alignment vertical="top"/>
    </xf>
    <xf numFmtId="0" fontId="68" fillId="0" borderId="5" xfId="19" applyFont="1" applyBorder="1" applyAlignment="1">
      <alignment horizontal="center" vertical="top"/>
    </xf>
    <xf numFmtId="0" fontId="68" fillId="0" borderId="5" xfId="19" applyFont="1" applyBorder="1" applyAlignment="1">
      <alignment vertical="top" wrapText="1"/>
    </xf>
    <xf numFmtId="0" fontId="25" fillId="0" borderId="1" xfId="21" applyFont="1" applyFill="1" applyBorder="1" applyAlignment="1">
      <alignment horizontal="center" vertical="center" wrapText="1"/>
    </xf>
    <xf numFmtId="164" fontId="54" fillId="0" borderId="1" xfId="21" applyNumberFormat="1" applyFont="1" applyFill="1" applyBorder="1" applyAlignment="1">
      <alignment vertical="center"/>
    </xf>
    <xf numFmtId="0" fontId="16" fillId="3" borderId="1" xfId="53" applyFont="1" applyFill="1" applyBorder="1" applyAlignment="1">
      <alignment horizontal="center" vertical="top" wrapText="1"/>
    </xf>
    <xf numFmtId="0" fontId="16" fillId="3" borderId="1" xfId="53" applyFont="1" applyFill="1" applyBorder="1" applyAlignment="1">
      <alignment vertical="top" wrapText="1"/>
    </xf>
    <xf numFmtId="164" fontId="33" fillId="3" borderId="1" xfId="53" applyNumberFormat="1" applyFont="1" applyFill="1" applyBorder="1"/>
    <xf numFmtId="0" fontId="68" fillId="0" borderId="0" xfId="59" applyFont="1" applyAlignment="1">
      <alignment horizontal="left" vertical="top"/>
    </xf>
    <xf numFmtId="164" fontId="38" fillId="0" borderId="5" xfId="0" applyNumberFormat="1" applyFont="1" applyFill="1" applyBorder="1" applyAlignment="1" applyProtection="1">
      <alignment horizontal="right" vertical="center"/>
    </xf>
    <xf numFmtId="164" fontId="38" fillId="0" borderId="5" xfId="0" applyNumberFormat="1" applyFont="1" applyBorder="1" applyAlignment="1" applyProtection="1">
      <alignment horizontal="right" vertical="center"/>
    </xf>
    <xf numFmtId="164" fontId="38" fillId="0" borderId="5" xfId="0" applyNumberFormat="1" applyFont="1" applyFill="1" applyBorder="1" applyAlignment="1" applyProtection="1">
      <alignment horizontal="right" vertical="top"/>
    </xf>
    <xf numFmtId="164" fontId="38" fillId="0" borderId="5" xfId="0" applyNumberFormat="1" applyFont="1" applyBorder="1" applyAlignment="1" applyProtection="1">
      <alignment horizontal="right" vertical="top"/>
    </xf>
    <xf numFmtId="164" fontId="35" fillId="0" borderId="5" xfId="0" applyNumberFormat="1" applyFont="1" applyFill="1" applyBorder="1" applyAlignment="1" applyProtection="1">
      <alignment horizontal="right" vertical="top"/>
    </xf>
    <xf numFmtId="164" fontId="35" fillId="0" borderId="5" xfId="0" applyNumberFormat="1" applyFont="1" applyBorder="1" applyAlignment="1" applyProtection="1">
      <alignment horizontal="right" vertical="top"/>
    </xf>
    <xf numFmtId="164" fontId="46" fillId="0" borderId="5" xfId="0" applyNumberFormat="1" applyFont="1" applyFill="1" applyBorder="1" applyAlignment="1" applyProtection="1">
      <alignment horizontal="right" vertical="top"/>
    </xf>
    <xf numFmtId="164" fontId="46" fillId="0" borderId="5" xfId="0" applyNumberFormat="1" applyFont="1" applyBorder="1" applyAlignment="1" applyProtection="1">
      <alignment horizontal="right" vertical="top"/>
    </xf>
    <xf numFmtId="164" fontId="4" fillId="0" borderId="5" xfId="0" applyNumberFormat="1" applyFont="1" applyFill="1" applyBorder="1" applyAlignment="1" applyProtection="1">
      <alignment horizontal="right" vertical="top"/>
    </xf>
    <xf numFmtId="164" fontId="4" fillId="0" borderId="5" xfId="0" applyNumberFormat="1" applyFont="1" applyBorder="1" applyAlignment="1" applyProtection="1">
      <alignment horizontal="right" vertical="top"/>
    </xf>
    <xf numFmtId="0" fontId="79" fillId="0" borderId="5" xfId="59" applyFont="1" applyBorder="1" applyAlignment="1">
      <alignment horizontal="center" vertical="top"/>
    </xf>
    <xf numFmtId="0" fontId="79" fillId="0" borderId="5" xfId="59" applyFont="1" applyBorder="1" applyAlignment="1">
      <alignment vertical="top" wrapText="1"/>
    </xf>
    <xf numFmtId="0" fontId="42" fillId="0" borderId="5" xfId="0" applyNumberFormat="1" applyFont="1" applyFill="1" applyBorder="1" applyAlignment="1" applyProtection="1">
      <alignment horizontal="center" vertical="top"/>
    </xf>
    <xf numFmtId="49" fontId="42" fillId="0" borderId="5" xfId="0" applyNumberFormat="1" applyFont="1" applyFill="1" applyBorder="1" applyAlignment="1" applyProtection="1">
      <alignment horizontal="center" vertical="top"/>
    </xf>
    <xf numFmtId="0" fontId="42" fillId="0" borderId="5" xfId="0" applyNumberFormat="1" applyFont="1" applyFill="1" applyBorder="1" applyAlignment="1" applyProtection="1">
      <alignment vertical="top" wrapText="1"/>
    </xf>
    <xf numFmtId="164" fontId="42" fillId="0" borderId="5" xfId="45" applyNumberFormat="1" applyFont="1" applyBorder="1" applyAlignment="1">
      <alignment vertical="top"/>
    </xf>
    <xf numFmtId="164" fontId="42" fillId="5" borderId="5" xfId="0" applyNumberFormat="1" applyFont="1" applyFill="1" applyBorder="1" applyAlignment="1">
      <alignment vertical="top" wrapText="1"/>
    </xf>
    <xf numFmtId="164" fontId="42" fillId="0" borderId="5" xfId="45" applyNumberFormat="1" applyFont="1" applyFill="1" applyBorder="1" applyAlignment="1" applyProtection="1">
      <alignment vertical="top"/>
    </xf>
    <xf numFmtId="164" fontId="40" fillId="0" borderId="5" xfId="45" applyNumberFormat="1" applyFont="1" applyBorder="1" applyAlignment="1">
      <alignment vertical="top"/>
    </xf>
    <xf numFmtId="164" fontId="40" fillId="0" borderId="5" xfId="49" applyNumberFormat="1" applyFont="1" applyFill="1" applyBorder="1" applyAlignment="1" applyProtection="1">
      <alignment vertical="top"/>
    </xf>
    <xf numFmtId="164" fontId="40" fillId="3" borderId="5" xfId="49" applyNumberFormat="1" applyFont="1" applyFill="1" applyBorder="1" applyAlignment="1" applyProtection="1">
      <alignment vertical="top"/>
    </xf>
    <xf numFmtId="164" fontId="40" fillId="3" borderId="5" xfId="45" applyNumberFormat="1" applyFont="1" applyFill="1" applyBorder="1" applyAlignment="1" applyProtection="1">
      <alignment vertical="top"/>
    </xf>
    <xf numFmtId="164" fontId="80" fillId="0" borderId="1" xfId="60" applyNumberFormat="1" applyFont="1" applyBorder="1" applyAlignment="1">
      <alignment vertical="center"/>
    </xf>
    <xf numFmtId="0" fontId="81" fillId="0" borderId="1" xfId="61" applyFont="1" applyBorder="1" applyAlignment="1">
      <alignment horizontal="center" vertical="center" wrapText="1"/>
    </xf>
    <xf numFmtId="177" fontId="38" fillId="3" borderId="5" xfId="15" applyNumberFormat="1" applyFont="1" applyFill="1" applyBorder="1" applyAlignment="1" applyProtection="1">
      <alignment vertical="center"/>
    </xf>
    <xf numFmtId="164" fontId="77" fillId="0" borderId="5" xfId="19" applyNumberFormat="1" applyFont="1" applyBorder="1" applyAlignment="1">
      <alignment vertical="center"/>
    </xf>
    <xf numFmtId="164" fontId="38" fillId="0" borderId="5" xfId="49" applyNumberFormat="1" applyFont="1" applyFill="1" applyBorder="1" applyAlignment="1" applyProtection="1">
      <alignment horizontal="right" vertical="top"/>
    </xf>
    <xf numFmtId="49" fontId="68" fillId="0" borderId="5" xfId="19" applyNumberFormat="1" applyFont="1" applyBorder="1" applyAlignment="1">
      <alignment horizontal="center" vertical="top"/>
    </xf>
    <xf numFmtId="0" fontId="68" fillId="0" borderId="5" xfId="19" applyFont="1" applyBorder="1" applyAlignment="1">
      <alignment horizontal="left" vertical="top" wrapText="1"/>
    </xf>
    <xf numFmtId="164" fontId="68" fillId="0" borderId="5" xfId="15" applyNumberFormat="1" applyFont="1" applyBorder="1" applyAlignment="1">
      <alignment vertical="top"/>
    </xf>
    <xf numFmtId="0" fontId="4" fillId="0" borderId="5" xfId="15" applyFont="1" applyBorder="1" applyAlignment="1">
      <alignment horizontal="center" vertical="top"/>
    </xf>
    <xf numFmtId="0" fontId="4" fillId="0" borderId="5" xfId="15" applyFont="1" applyBorder="1" applyAlignment="1">
      <alignment vertical="top" wrapText="1"/>
    </xf>
    <xf numFmtId="164" fontId="38" fillId="3" borderId="5" xfId="15" applyNumberFormat="1" applyFont="1" applyFill="1" applyBorder="1" applyAlignment="1" applyProtection="1">
      <alignment vertical="top"/>
    </xf>
    <xf numFmtId="0" fontId="77" fillId="4" borderId="5" xfId="59" applyFont="1" applyFill="1" applyBorder="1" applyAlignment="1">
      <alignment horizontal="center" vertical="top"/>
    </xf>
    <xf numFmtId="0" fontId="77" fillId="4" borderId="5" xfId="59" applyFont="1" applyFill="1" applyBorder="1" applyAlignment="1">
      <alignment vertical="top" wrapText="1"/>
    </xf>
    <xf numFmtId="164" fontId="38" fillId="4" borderId="5" xfId="0" applyNumberFormat="1" applyFont="1" applyFill="1" applyBorder="1" applyAlignment="1" applyProtection="1">
      <alignment horizontal="right" vertical="top"/>
    </xf>
    <xf numFmtId="164" fontId="77" fillId="4" borderId="5" xfId="59" applyNumberFormat="1" applyFont="1" applyFill="1" applyBorder="1">
      <alignment vertical="top"/>
    </xf>
    <xf numFmtId="164" fontId="38" fillId="6" borderId="5" xfId="0" applyNumberFormat="1" applyFont="1" applyFill="1" applyBorder="1" applyAlignment="1" applyProtection="1">
      <alignment horizontal="right" vertical="center"/>
    </xf>
    <xf numFmtId="170" fontId="68" fillId="0" borderId="0" xfId="59" applyNumberFormat="1" applyFont="1">
      <alignment vertical="top"/>
    </xf>
    <xf numFmtId="170" fontId="68" fillId="7" borderId="25" xfId="59" applyNumberFormat="1" applyFont="1" applyFill="1" applyBorder="1">
      <alignment vertical="top"/>
    </xf>
    <xf numFmtId="0" fontId="70" fillId="0" borderId="0" xfId="59" applyFont="1" applyAlignment="1">
      <alignment horizontal="center" vertical="top" wrapText="1"/>
    </xf>
    <xf numFmtId="0" fontId="70" fillId="0" borderId="0" xfId="59" applyFont="1" applyAlignment="1">
      <alignment horizontal="center" vertical="top"/>
    </xf>
    <xf numFmtId="0" fontId="66" fillId="0" borderId="0" xfId="59" applyFont="1" applyAlignment="1">
      <alignment horizontal="center" vertical="top"/>
    </xf>
    <xf numFmtId="0" fontId="65" fillId="0" borderId="0" xfId="59" applyFont="1" applyAlignment="1">
      <alignment horizontal="left" vertical="top"/>
    </xf>
    <xf numFmtId="0" fontId="47" fillId="3" borderId="0" xfId="49" applyNumberFormat="1" applyFont="1" applyFill="1" applyAlignment="1" applyProtection="1">
      <alignment horizontal="center" vertical="center" wrapText="1"/>
    </xf>
    <xf numFmtId="0" fontId="33" fillId="3" borderId="0" xfId="49" applyNumberFormat="1" applyFont="1" applyFill="1" applyAlignment="1" applyProtection="1">
      <alignment horizontal="center" vertical="center"/>
    </xf>
    <xf numFmtId="0" fontId="47" fillId="0" borderId="0" xfId="49" applyNumberFormat="1" applyFont="1" applyFill="1" applyAlignment="1" applyProtection="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6" xfId="49" applyNumberFormat="1" applyFont="1" applyFill="1" applyBorder="1" applyAlignment="1" applyProtection="1">
      <alignment horizontal="center" vertical="center" wrapText="1"/>
    </xf>
    <xf numFmtId="0" fontId="44" fillId="0" borderId="3"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center" vertical="center" wrapText="1"/>
    </xf>
    <xf numFmtId="0" fontId="4" fillId="0" borderId="5" xfId="49" applyNumberFormat="1" applyFont="1" applyFill="1" applyBorder="1" applyAlignment="1" applyProtection="1">
      <alignment horizontal="center" vertical="center" wrapText="1"/>
    </xf>
    <xf numFmtId="0" fontId="4" fillId="0" borderId="14" xfId="49" applyNumberFormat="1" applyFont="1" applyFill="1" applyBorder="1" applyAlignment="1" applyProtection="1">
      <alignment horizontal="center" vertical="center" wrapText="1"/>
    </xf>
    <xf numFmtId="0" fontId="4" fillId="0" borderId="13" xfId="49" applyNumberFormat="1" applyFont="1" applyFill="1" applyBorder="1" applyAlignment="1" applyProtection="1">
      <alignment horizontal="center" vertical="center" wrapText="1"/>
    </xf>
    <xf numFmtId="0" fontId="16" fillId="0" borderId="4" xfId="49" applyNumberFormat="1" applyFont="1" applyFill="1" applyBorder="1" applyAlignment="1" applyProtection="1">
      <alignment horizontal="center" vertical="center" wrapText="1"/>
    </xf>
    <xf numFmtId="0" fontId="44" fillId="0" borderId="1" xfId="49" applyNumberFormat="1" applyFont="1" applyFill="1" applyBorder="1" applyAlignment="1" applyProtection="1">
      <alignment horizontal="center" vertical="center" wrapText="1"/>
    </xf>
    <xf numFmtId="0" fontId="17" fillId="0" borderId="0" xfId="49" applyNumberFormat="1" applyFont="1" applyFill="1" applyBorder="1" applyAlignment="1" applyProtection="1">
      <alignment horizontal="center" vertical="center"/>
    </xf>
    <xf numFmtId="0" fontId="4" fillId="0" borderId="4" xfId="49" applyNumberFormat="1" applyFont="1" applyFill="1" applyBorder="1" applyAlignment="1" applyProtection="1">
      <alignment horizontal="center" vertical="center" wrapText="1"/>
    </xf>
    <xf numFmtId="0" fontId="4" fillId="0" borderId="11" xfId="49" applyNumberFormat="1" applyFont="1" applyFill="1" applyBorder="1" applyAlignment="1" applyProtection="1">
      <alignment horizontal="center" vertical="center" wrapText="1"/>
    </xf>
    <xf numFmtId="0" fontId="46" fillId="0" borderId="1" xfId="49" applyNumberFormat="1" applyFont="1" applyFill="1" applyBorder="1" applyAlignment="1" applyProtection="1">
      <alignment horizontal="center" vertical="center" wrapText="1"/>
    </xf>
    <xf numFmtId="0" fontId="44" fillId="3" borderId="1" xfId="48" applyNumberFormat="1" applyFont="1" applyFill="1" applyBorder="1" applyAlignment="1" applyProtection="1">
      <alignment horizontal="center" vertical="center" wrapText="1"/>
    </xf>
    <xf numFmtId="0" fontId="27" fillId="3" borderId="0" xfId="48" applyNumberFormat="1" applyFont="1" applyFill="1" applyAlignment="1" applyProtection="1">
      <alignment horizontal="center" wrapText="1"/>
    </xf>
    <xf numFmtId="0" fontId="4" fillId="3" borderId="5" xfId="48" applyNumberFormat="1" applyFont="1" applyFill="1" applyBorder="1" applyAlignment="1" applyProtection="1">
      <alignment horizontal="center" vertical="center" wrapText="1"/>
    </xf>
    <xf numFmtId="0" fontId="4" fillId="3" borderId="4" xfId="48" applyNumberFormat="1" applyFont="1" applyFill="1" applyBorder="1" applyAlignment="1" applyProtection="1">
      <alignment horizontal="center" vertical="center" wrapText="1"/>
    </xf>
    <xf numFmtId="0" fontId="4" fillId="3" borderId="3" xfId="48" applyNumberFormat="1" applyFont="1" applyFill="1" applyBorder="1" applyAlignment="1" applyProtection="1">
      <alignment horizontal="center" vertical="center" wrapText="1"/>
    </xf>
    <xf numFmtId="0" fontId="4" fillId="3" borderId="1" xfId="48" applyNumberFormat="1" applyFont="1" applyFill="1" applyBorder="1" applyAlignment="1" applyProtection="1">
      <alignment horizontal="center" vertical="center" wrapText="1"/>
    </xf>
    <xf numFmtId="0" fontId="43" fillId="3" borderId="4" xfId="48" applyNumberFormat="1" applyFont="1" applyFill="1" applyBorder="1" applyAlignment="1" applyProtection="1">
      <alignment horizontal="center" vertical="center" wrapText="1"/>
    </xf>
    <xf numFmtId="0" fontId="44" fillId="3" borderId="4" xfId="48" applyNumberFormat="1" applyFont="1" applyFill="1" applyBorder="1" applyAlignment="1" applyProtection="1">
      <alignment horizontal="center" vertical="center" wrapText="1"/>
    </xf>
    <xf numFmtId="0" fontId="17" fillId="3" borderId="0" xfId="48" applyNumberFormat="1" applyFont="1" applyFill="1" applyAlignment="1" applyProtection="1">
      <alignment horizontal="center" vertical="center"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49" fillId="0" borderId="0" xfId="0" applyFont="1" applyFill="1" applyAlignment="1">
      <alignment horizontal="left"/>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4" xfId="0" applyFont="1" applyFill="1" applyBorder="1" applyAlignment="1">
      <alignment horizontal="center" vertical="center" wrapText="1"/>
    </xf>
    <xf numFmtId="164" fontId="51" fillId="0" borderId="0" xfId="0" applyNumberFormat="1" applyFont="1" applyFill="1" applyAlignment="1">
      <alignment horizontal="center"/>
    </xf>
    <xf numFmtId="0" fontId="51" fillId="0" borderId="0" xfId="0" applyFont="1" applyFill="1" applyAlignment="1">
      <alignment horizontal="center"/>
    </xf>
    <xf numFmtId="0" fontId="49" fillId="0" borderId="0" xfId="0" applyFont="1" applyFill="1" applyAlignment="1">
      <alignment horizontal="center" vertical="center"/>
    </xf>
    <xf numFmtId="0" fontId="49" fillId="0" borderId="0" xfId="0" applyFont="1" applyFill="1" applyAlignment="1">
      <alignment horizontal="center"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55" fillId="0" borderId="1" xfId="0" applyFont="1" applyFill="1" applyBorder="1" applyAlignment="1">
      <alignment horizontal="center" vertical="center" wrapText="1"/>
    </xf>
    <xf numFmtId="0" fontId="51" fillId="0" borderId="0" xfId="0" applyFont="1" applyFill="1" applyAlignment="1">
      <alignment horizontal="center" vertical="center"/>
    </xf>
    <xf numFmtId="0" fontId="51" fillId="0" borderId="0" xfId="0" applyFont="1" applyFill="1" applyAlignment="1">
      <alignment horizontal="center" vertical="center" wrapText="1"/>
    </xf>
    <xf numFmtId="169" fontId="67" fillId="0" borderId="1" xfId="50" applyNumberFormat="1" applyFont="1" applyFill="1" applyBorder="1" applyAlignment="1">
      <alignment horizontal="center" vertical="center" wrapText="1"/>
    </xf>
    <xf numFmtId="169" fontId="67" fillId="0" borderId="16" xfId="50" applyNumberFormat="1" applyFont="1" applyFill="1" applyBorder="1" applyAlignment="1">
      <alignment horizontal="center" vertical="center" wrapText="1"/>
    </xf>
    <xf numFmtId="0" fontId="44" fillId="0" borderId="0" xfId="32" applyFont="1" applyAlignment="1">
      <alignment horizontal="center" vertical="center" wrapText="1"/>
    </xf>
    <xf numFmtId="0" fontId="44" fillId="0" borderId="0" xfId="32" applyFont="1" applyAlignment="1">
      <alignment horizontal="center" vertical="center"/>
    </xf>
    <xf numFmtId="0" fontId="69" fillId="0" borderId="0" xfId="50" applyFont="1" applyFill="1" applyAlignment="1">
      <alignment horizontal="center" vertical="center" wrapText="1"/>
    </xf>
    <xf numFmtId="2" fontId="67" fillId="0" borderId="23" xfId="50" applyNumberFormat="1" applyFont="1" applyFill="1" applyBorder="1" applyAlignment="1">
      <alignment horizontal="center" vertical="center" wrapText="1"/>
    </xf>
    <xf numFmtId="2" fontId="67" fillId="0" borderId="20" xfId="50" applyNumberFormat="1" applyFont="1" applyFill="1" applyBorder="1" applyAlignment="1">
      <alignment horizontal="center" vertical="center" wrapText="1"/>
    </xf>
    <xf numFmtId="2" fontId="67" fillId="0" borderId="18" xfId="50" applyNumberFormat="1" applyFont="1" applyFill="1" applyBorder="1" applyAlignment="1">
      <alignment horizontal="center" vertical="center" wrapText="1"/>
    </xf>
    <xf numFmtId="0" fontId="67" fillId="0" borderId="22" xfId="50" applyFont="1" applyFill="1" applyBorder="1" applyAlignment="1">
      <alignment horizontal="center" vertical="center" wrapText="1"/>
    </xf>
    <xf numFmtId="0" fontId="67" fillId="0" borderId="1" xfId="50" applyFont="1" applyFill="1" applyBorder="1" applyAlignment="1">
      <alignment horizontal="center" vertical="center" wrapText="1"/>
    </xf>
    <xf numFmtId="0" fontId="67" fillId="0" borderId="16" xfId="50" applyFont="1" applyFill="1" applyBorder="1" applyAlignment="1">
      <alignment horizontal="center" vertical="center" wrapText="1"/>
    </xf>
    <xf numFmtId="0" fontId="58" fillId="0" borderId="22" xfId="50" applyFont="1" applyFill="1" applyBorder="1" applyAlignment="1">
      <alignment horizontal="center" vertical="center" wrapText="1"/>
    </xf>
    <xf numFmtId="0" fontId="58" fillId="0" borderId="1" xfId="50" applyFont="1" applyFill="1" applyBorder="1" applyAlignment="1">
      <alignment horizontal="center" vertical="center" wrapText="1"/>
    </xf>
    <xf numFmtId="0" fontId="58" fillId="0" borderId="16" xfId="50" applyFont="1" applyFill="1" applyBorder="1" applyAlignment="1">
      <alignment horizontal="center" vertical="center" wrapText="1"/>
    </xf>
    <xf numFmtId="169" fontId="58" fillId="0" borderId="23" xfId="50" applyNumberFormat="1" applyFont="1" applyFill="1" applyBorder="1" applyAlignment="1">
      <alignment horizontal="center" vertical="center" wrapText="1"/>
    </xf>
    <xf numFmtId="169" fontId="58" fillId="0" borderId="22" xfId="50" applyNumberFormat="1" applyFont="1" applyFill="1" applyBorder="1" applyAlignment="1">
      <alignment horizontal="center" vertical="center" wrapText="1"/>
    </xf>
    <xf numFmtId="169" fontId="64" fillId="0" borderId="21" xfId="50" applyNumberFormat="1" applyFont="1" applyFill="1" applyBorder="1" applyAlignment="1">
      <alignment horizontal="center" vertical="center" wrapText="1"/>
    </xf>
    <xf numFmtId="169" fontId="64" fillId="0" borderId="19" xfId="50" applyNumberFormat="1" applyFont="1" applyFill="1" applyBorder="1" applyAlignment="1">
      <alignment horizontal="center" vertical="center" wrapText="1"/>
    </xf>
    <xf numFmtId="169" fontId="64" fillId="0" borderId="15" xfId="50" applyNumberFormat="1" applyFont="1" applyFill="1" applyBorder="1" applyAlignment="1">
      <alignment horizontal="center" vertical="center" wrapText="1"/>
    </xf>
    <xf numFmtId="169" fontId="64" fillId="0" borderId="20" xfId="50" applyNumberFormat="1" applyFont="1" applyFill="1" applyBorder="1" applyAlignment="1">
      <alignment horizontal="center" vertical="center" wrapText="1"/>
    </xf>
    <xf numFmtId="169" fontId="64" fillId="0" borderId="18" xfId="50" applyNumberFormat="1" applyFont="1" applyFill="1" applyBorder="1" applyAlignment="1">
      <alignment horizontal="center" vertical="center" wrapText="1"/>
    </xf>
    <xf numFmtId="169" fontId="64" fillId="0" borderId="1" xfId="50" applyNumberFormat="1" applyFont="1" applyFill="1" applyBorder="1" applyAlignment="1">
      <alignment horizontal="center" vertical="center" wrapText="1"/>
    </xf>
    <xf numFmtId="169" fontId="64" fillId="0" borderId="16" xfId="50" applyNumberFormat="1" applyFont="1" applyFill="1" applyBorder="1" applyAlignment="1">
      <alignment horizontal="center" vertical="center" wrapText="1"/>
    </xf>
    <xf numFmtId="169" fontId="67" fillId="0" borderId="6" xfId="50" applyNumberFormat="1" applyFont="1" applyFill="1" applyBorder="1" applyAlignment="1">
      <alignment horizontal="center" vertical="center" wrapText="1"/>
    </xf>
    <xf numFmtId="169" fontId="67" fillId="0" borderId="17" xfId="50" applyNumberFormat="1" applyFont="1" applyFill="1" applyBorder="1" applyAlignment="1">
      <alignment horizontal="center" vertical="center" wrapText="1"/>
    </xf>
    <xf numFmtId="0" fontId="16" fillId="3" borderId="12" xfId="53" applyFont="1" applyFill="1" applyBorder="1" applyAlignment="1">
      <alignment horizontal="left" vertical="center"/>
    </xf>
    <xf numFmtId="0" fontId="33" fillId="3" borderId="0" xfId="53" applyFont="1" applyFill="1" applyAlignment="1">
      <alignment horizontal="center" vertical="center"/>
    </xf>
    <xf numFmtId="4" fontId="72" fillId="3" borderId="3" xfId="54" applyNumberFormat="1" applyFont="1" applyFill="1" applyBorder="1" applyAlignment="1">
      <alignment horizontal="left" vertical="top" wrapText="1"/>
    </xf>
    <xf numFmtId="4" fontId="72" fillId="3" borderId="5" xfId="54" applyNumberFormat="1" applyFont="1" applyFill="1" applyBorder="1" applyAlignment="1">
      <alignment horizontal="left" vertical="top" wrapText="1"/>
    </xf>
    <xf numFmtId="4" fontId="72" fillId="3" borderId="4" xfId="54" applyNumberFormat="1" applyFont="1" applyFill="1" applyBorder="1" applyAlignment="1">
      <alignment horizontal="left" vertical="top" wrapText="1"/>
    </xf>
    <xf numFmtId="4" fontId="72" fillId="3" borderId="3" xfId="54" applyNumberFormat="1" applyFont="1" applyFill="1" applyBorder="1" applyAlignment="1">
      <alignment vertical="top" wrapText="1"/>
    </xf>
    <xf numFmtId="4" fontId="72" fillId="3" borderId="5" xfId="54" applyNumberFormat="1" applyFont="1" applyFill="1" applyBorder="1" applyAlignment="1">
      <alignment vertical="top" wrapText="1"/>
    </xf>
    <xf numFmtId="4" fontId="72" fillId="3" borderId="4" xfId="54" applyNumberFormat="1" applyFont="1" applyFill="1" applyBorder="1" applyAlignment="1">
      <alignment vertical="top" wrapText="1"/>
    </xf>
    <xf numFmtId="0" fontId="71" fillId="3" borderId="1" xfId="54" applyFont="1" applyFill="1" applyBorder="1" applyAlignment="1">
      <alignment horizontal="center" vertical="top" wrapText="1"/>
    </xf>
    <xf numFmtId="171" fontId="71" fillId="3" borderId="1" xfId="54" applyNumberFormat="1" applyFont="1" applyFill="1" applyBorder="1" applyAlignment="1">
      <alignment horizontal="center" vertical="top" wrapText="1"/>
    </xf>
    <xf numFmtId="0" fontId="72" fillId="3" borderId="3" xfId="53" applyFont="1" applyFill="1" applyBorder="1" applyAlignment="1">
      <alignment vertical="top" wrapText="1"/>
    </xf>
    <xf numFmtId="0" fontId="72" fillId="3" borderId="5" xfId="53" applyFont="1" applyFill="1" applyBorder="1" applyAlignment="1">
      <alignment vertical="top" wrapText="1"/>
    </xf>
    <xf numFmtId="0" fontId="72" fillId="3" borderId="4" xfId="53" applyFont="1" applyFill="1" applyBorder="1" applyAlignment="1">
      <alignment vertical="top" wrapText="1"/>
    </xf>
    <xf numFmtId="0" fontId="71" fillId="3" borderId="6" xfId="53" applyFont="1" applyFill="1" applyBorder="1" applyAlignment="1">
      <alignment horizontal="left" vertical="top" wrapText="1"/>
    </xf>
    <xf numFmtId="0" fontId="71" fillId="3" borderId="7" xfId="53" applyFont="1" applyFill="1" applyBorder="1" applyAlignment="1">
      <alignment horizontal="left" vertical="top" wrapText="1"/>
    </xf>
    <xf numFmtId="0" fontId="71" fillId="3" borderId="6" xfId="54" applyFont="1" applyFill="1" applyBorder="1" applyAlignment="1">
      <alignment horizontal="center" vertical="top" wrapText="1"/>
    </xf>
    <xf numFmtId="0" fontId="71" fillId="3" borderId="7" xfId="54" applyFont="1" applyFill="1" applyBorder="1" applyAlignment="1">
      <alignment horizontal="center" vertical="top" wrapText="1"/>
    </xf>
    <xf numFmtId="171" fontId="71" fillId="3" borderId="6" xfId="54" applyNumberFormat="1" applyFont="1" applyFill="1" applyBorder="1" applyAlignment="1">
      <alignment horizontal="center" vertical="top" wrapText="1"/>
    </xf>
    <xf numFmtId="171" fontId="71" fillId="3" borderId="7" xfId="54" applyNumberFormat="1" applyFont="1" applyFill="1" applyBorder="1" applyAlignment="1">
      <alignment horizontal="center" vertical="top" wrapText="1"/>
    </xf>
    <xf numFmtId="4" fontId="71" fillId="3" borderId="1" xfId="54" applyNumberFormat="1" applyFont="1" applyFill="1" applyBorder="1" applyAlignment="1">
      <alignment vertical="top" wrapText="1"/>
    </xf>
    <xf numFmtId="0" fontId="71" fillId="3" borderId="1" xfId="53" applyFont="1" applyFill="1" applyBorder="1" applyAlignment="1">
      <alignment vertical="top" wrapText="1"/>
    </xf>
    <xf numFmtId="0" fontId="71" fillId="3" borderId="1" xfId="54" applyFont="1" applyFill="1" applyBorder="1" applyAlignment="1">
      <alignment vertical="top" wrapText="1"/>
    </xf>
    <xf numFmtId="4" fontId="71" fillId="3" borderId="6" xfId="54" applyNumberFormat="1" applyFont="1" applyFill="1" applyBorder="1" applyAlignment="1">
      <alignment horizontal="left" vertical="top" wrapText="1"/>
    </xf>
    <xf numFmtId="4" fontId="71" fillId="3" borderId="8" xfId="54" applyNumberFormat="1" applyFont="1" applyFill="1" applyBorder="1" applyAlignment="1">
      <alignment horizontal="left" vertical="top" wrapText="1"/>
    </xf>
    <xf numFmtId="0" fontId="71" fillId="3" borderId="8" xfId="54" applyFont="1" applyFill="1" applyBorder="1" applyAlignment="1">
      <alignment horizontal="center" vertical="top" wrapText="1"/>
    </xf>
    <xf numFmtId="171" fontId="71" fillId="3" borderId="8" xfId="54" applyNumberFormat="1" applyFont="1" applyFill="1" applyBorder="1" applyAlignment="1">
      <alignment horizontal="center" vertical="top" wrapText="1"/>
    </xf>
    <xf numFmtId="0" fontId="71" fillId="3" borderId="8" xfId="53" applyFont="1" applyFill="1" applyBorder="1" applyAlignment="1">
      <alignment horizontal="left" vertical="top" wrapText="1"/>
    </xf>
    <xf numFmtId="0" fontId="71" fillId="3" borderId="1" xfId="58" applyFont="1" applyFill="1" applyBorder="1" applyAlignment="1">
      <alignment horizontal="center" vertical="top" wrapText="1"/>
    </xf>
    <xf numFmtId="175" fontId="71" fillId="3" borderId="1" xfId="53" applyNumberFormat="1" applyFont="1" applyFill="1" applyBorder="1" applyAlignment="1">
      <alignment horizontal="center" vertical="top" wrapText="1"/>
    </xf>
    <xf numFmtId="0" fontId="16" fillId="3" borderId="0" xfId="53" applyFont="1" applyFill="1" applyAlignment="1">
      <alignment horizontal="center"/>
    </xf>
    <xf numFmtId="0" fontId="55" fillId="3" borderId="0" xfId="54" applyFont="1" applyFill="1" applyBorder="1" applyAlignment="1">
      <alignment horizontal="center" vertical="center" wrapText="1"/>
    </xf>
  </cellXfs>
  <cellStyles count="62">
    <cellStyle name="Normal_meresha_07" xfId="1"/>
    <cellStyle name="Normal_Доходи" xfId="2"/>
    <cellStyle name="Normalny 2" xfId="3"/>
    <cellStyle name="Відсотковий 2" xfId="4"/>
    <cellStyle name="Звичайний 10" xfId="5"/>
    <cellStyle name="Звичайний 11" xfId="6"/>
    <cellStyle name="Звичайний 12" xfId="7"/>
    <cellStyle name="Звичайний 13" xfId="8"/>
    <cellStyle name="Звичайний 14" xfId="9"/>
    <cellStyle name="Звичайний 15" xfId="10"/>
    <cellStyle name="Звичайний 16" xfId="11"/>
    <cellStyle name="Звичайний 17" xfId="12"/>
    <cellStyle name="Звичайний 18" xfId="13"/>
    <cellStyle name="Звичайний 19" xfId="14"/>
    <cellStyle name="Звичайний 2" xfId="15"/>
    <cellStyle name="Звичайний 2 2" xfId="16"/>
    <cellStyle name="Звичайний 2 3" xfId="33"/>
    <cellStyle name="Звичайний 2 3 2" xfId="34"/>
    <cellStyle name="Звичайний 2 3 2 2" xfId="35"/>
    <cellStyle name="Звичайний 2 3 2 2 2" xfId="57"/>
    <cellStyle name="Звичайний 2 3 3" xfId="36"/>
    <cellStyle name="Звичайний 2 3 3 2" xfId="52"/>
    <cellStyle name="Звичайний 2 4" xfId="32"/>
    <cellStyle name="Звичайний 2 5" xfId="48"/>
    <cellStyle name="Звичайний 20" xfId="17"/>
    <cellStyle name="Звичайний 21" xfId="18"/>
    <cellStyle name="Звичайний 22" xfId="31"/>
    <cellStyle name="Звичайний 23" xfId="49"/>
    <cellStyle name="Звичайний 24" xfId="59"/>
    <cellStyle name="Звичайний 3" xfId="19"/>
    <cellStyle name="Звичайний 3 2" xfId="38"/>
    <cellStyle name="Звичайний 3 2 2" xfId="56"/>
    <cellStyle name="Звичайний 3 3" xfId="37"/>
    <cellStyle name="Звичайний 4" xfId="20"/>
    <cellStyle name="Звичайний 4 2" xfId="21"/>
    <cellStyle name="Звичайний 5" xfId="22"/>
    <cellStyle name="Звичайний 5 2" xfId="39"/>
    <cellStyle name="Звичайний 6" xfId="23"/>
    <cellStyle name="Звичайний 6 2" xfId="40"/>
    <cellStyle name="Звичайний 7" xfId="24"/>
    <cellStyle name="Звичайний 7 2" xfId="42"/>
    <cellStyle name="Звичайний 7 3" xfId="41"/>
    <cellStyle name="Звичайний 8" xfId="25"/>
    <cellStyle name="Звичайний 9" xfId="26"/>
    <cellStyle name="Звичайний_Додаток _ 3 (розпод_л додатку _ 7)" xfId="60"/>
    <cellStyle name="Звичайний_Додаток №8 зміни до додатку №8" xfId="50"/>
    <cellStyle name="Звичайний_Додаток №9" xfId="53"/>
    <cellStyle name="Звичайний_Додаток_9_06-12-2012" xfId="54"/>
    <cellStyle name="Звичайний_Додаток_9_06-12-2012_Додаток №9" xfId="58"/>
    <cellStyle name="Нейтральный_Додаток_9_06-12-2012" xfId="43"/>
    <cellStyle name="Обычный" xfId="0" builtinId="0"/>
    <cellStyle name="Обычный 2" xfId="27"/>
    <cellStyle name="Обычный 2 2" xfId="45"/>
    <cellStyle name="Обычный 2 2 2" xfId="51"/>
    <cellStyle name="Обычный 2 3" xfId="44"/>
    <cellStyle name="Обычный 3" xfId="61"/>
    <cellStyle name="Обычный_Лист1_Додаток №8" xfId="46"/>
    <cellStyle name="Стиль 1" xfId="28"/>
    <cellStyle name="Фінансовий 2" xfId="29"/>
    <cellStyle name="Фінансовий 2 2" xfId="30"/>
    <cellStyle name="Фінансовий 2 3" xfId="47"/>
    <cellStyle name="Фінансовий 2 4" xfId="55"/>
  </cellStyles>
  <dxfs count="3">
    <dxf>
      <font>
        <color rgb="FFFFFFFF"/>
      </font>
    </dxf>
    <dxf>
      <fill>
        <patternFill patternType="none">
          <bgColor indexed="65"/>
        </patternFill>
      </fill>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showZeros="0" tabSelected="1" showOutlineSymbols="0" workbookViewId="0">
      <selection activeCell="A11" sqref="A11:B11"/>
    </sheetView>
  </sheetViews>
  <sheetFormatPr defaultColWidth="6.85546875" defaultRowHeight="12.75" customHeight="1" outlineLevelRow="4" x14ac:dyDescent="0.2"/>
  <cols>
    <col min="1" max="1" width="12.42578125" style="286" customWidth="1"/>
    <col min="2" max="2" width="38.7109375" style="285" customWidth="1"/>
    <col min="3" max="3" width="16.42578125" style="284" customWidth="1"/>
    <col min="4" max="4" width="17.140625" style="284" customWidth="1"/>
    <col min="5" max="5" width="15.85546875" style="284" customWidth="1"/>
    <col min="6" max="6" width="7.5703125" style="284" customWidth="1"/>
    <col min="7" max="16384" width="6.85546875" style="284"/>
  </cols>
  <sheetData>
    <row r="1" spans="1:6" ht="18.75" customHeight="1" x14ac:dyDescent="0.2">
      <c r="A1" s="447" t="s">
        <v>4784</v>
      </c>
      <c r="B1" s="447"/>
      <c r="C1" s="447"/>
      <c r="D1" s="447"/>
      <c r="E1" s="447"/>
    </row>
    <row r="2" spans="1:6" s="403" customFormat="1" ht="17.25" customHeight="1" x14ac:dyDescent="0.2">
      <c r="A2" s="447" t="s">
        <v>4785</v>
      </c>
      <c r="B2" s="447"/>
      <c r="C2" s="447"/>
      <c r="D2" s="447"/>
      <c r="E2" s="447"/>
    </row>
    <row r="4" spans="1:6" ht="37.5" customHeight="1" x14ac:dyDescent="0.2">
      <c r="A4" s="308"/>
      <c r="C4" s="444" t="s">
        <v>4754</v>
      </c>
      <c r="D4" s="445"/>
      <c r="E4" s="445"/>
    </row>
    <row r="5" spans="1:6" ht="16.5" customHeight="1" x14ac:dyDescent="0.2"/>
    <row r="6" spans="1:6" ht="18.75" x14ac:dyDescent="0.2">
      <c r="A6" s="446" t="s">
        <v>4753</v>
      </c>
      <c r="B6" s="446"/>
      <c r="C6" s="446"/>
      <c r="D6" s="446"/>
      <c r="E6" s="446"/>
    </row>
    <row r="7" spans="1:6" ht="15.75" x14ac:dyDescent="0.2">
      <c r="A7" s="307"/>
      <c r="B7" s="307"/>
      <c r="C7" s="307"/>
      <c r="D7" s="307"/>
      <c r="E7" s="307"/>
    </row>
    <row r="8" spans="1:6" ht="15.75" x14ac:dyDescent="0.2">
      <c r="A8" s="307"/>
      <c r="B8" s="307"/>
      <c r="C8" s="307"/>
      <c r="D8" s="307"/>
      <c r="E8" s="306" t="s">
        <v>4752</v>
      </c>
    </row>
    <row r="9" spans="1:6" ht="25.5" x14ac:dyDescent="0.2">
      <c r="A9" s="305" t="s">
        <v>4491</v>
      </c>
      <c r="B9" s="304" t="s">
        <v>4751</v>
      </c>
      <c r="C9" s="305" t="s">
        <v>3660</v>
      </c>
      <c r="D9" s="305" t="s">
        <v>2084</v>
      </c>
      <c r="E9" s="304" t="s">
        <v>4750</v>
      </c>
    </row>
    <row r="10" spans="1:6" ht="21" customHeight="1" thickBot="1" x14ac:dyDescent="0.25">
      <c r="A10" s="303"/>
      <c r="B10" s="302" t="s">
        <v>4749</v>
      </c>
      <c r="C10" s="441">
        <v>1553029918.5999999</v>
      </c>
      <c r="D10" s="404">
        <v>1210913422.5999999</v>
      </c>
      <c r="E10" s="405">
        <v>342116496</v>
      </c>
      <c r="F10" s="442">
        <f>F14+F63+F128+F138+F11</f>
        <v>0</v>
      </c>
    </row>
    <row r="11" spans="1:6" ht="17.25" customHeight="1" thickBot="1" x14ac:dyDescent="0.25">
      <c r="A11" s="437" t="s">
        <v>4505</v>
      </c>
      <c r="B11" s="438" t="s">
        <v>4504</v>
      </c>
      <c r="C11" s="292">
        <v>10794397.9</v>
      </c>
      <c r="D11" s="292">
        <v>10794397.9</v>
      </c>
      <c r="E11" s="298">
        <v>0</v>
      </c>
      <c r="F11" s="443"/>
    </row>
    <row r="12" spans="1:6" ht="17.25" customHeight="1" x14ac:dyDescent="0.2">
      <c r="A12" s="300" t="s">
        <v>4748</v>
      </c>
      <c r="B12" s="299" t="s">
        <v>10</v>
      </c>
      <c r="C12" s="298">
        <v>10794397.9</v>
      </c>
      <c r="D12" s="298">
        <v>10794397.9</v>
      </c>
      <c r="E12" s="298">
        <v>0</v>
      </c>
    </row>
    <row r="13" spans="1:6" ht="27" customHeight="1" thickBot="1" x14ac:dyDescent="0.25">
      <c r="A13" s="300"/>
      <c r="B13" s="293" t="s">
        <v>4747</v>
      </c>
      <c r="C13" s="404">
        <v>1542235520.7</v>
      </c>
      <c r="D13" s="404">
        <v>1200119024.7</v>
      </c>
      <c r="E13" s="405">
        <v>342116496</v>
      </c>
    </row>
    <row r="14" spans="1:6" ht="17.25" customHeight="1" thickBot="1" x14ac:dyDescent="0.25">
      <c r="A14" s="437" t="s">
        <v>4746</v>
      </c>
      <c r="B14" s="438" t="s">
        <v>4745</v>
      </c>
      <c r="C14" s="439">
        <v>1204081760.5999999</v>
      </c>
      <c r="D14" s="406">
        <v>1104886548.5999999</v>
      </c>
      <c r="E14" s="407">
        <v>99195212</v>
      </c>
      <c r="F14" s="443"/>
    </row>
    <row r="15" spans="1:6" ht="27" customHeight="1" outlineLevel="4" x14ac:dyDescent="0.2">
      <c r="A15" s="291" t="s">
        <v>4744</v>
      </c>
      <c r="B15" s="290" t="s">
        <v>4743</v>
      </c>
      <c r="C15" s="408">
        <v>319843711.60000002</v>
      </c>
      <c r="D15" s="408">
        <v>308250491.30000001</v>
      </c>
      <c r="E15" s="409">
        <v>11593220.300000001</v>
      </c>
    </row>
    <row r="16" spans="1:6" ht="17.25" customHeight="1" outlineLevel="3" x14ac:dyDescent="0.2">
      <c r="A16" s="300" t="s">
        <v>4742</v>
      </c>
      <c r="B16" s="299" t="s">
        <v>4741</v>
      </c>
      <c r="C16" s="298">
        <v>149811991.30000001</v>
      </c>
      <c r="D16" s="298">
        <v>149811991.30000001</v>
      </c>
      <c r="E16" s="298">
        <v>0</v>
      </c>
    </row>
    <row r="17" spans="1:5" ht="17.25" customHeight="1" outlineLevel="3" x14ac:dyDescent="0.2">
      <c r="A17" s="300" t="s">
        <v>4740</v>
      </c>
      <c r="B17" s="299" t="s">
        <v>4739</v>
      </c>
      <c r="C17" s="412">
        <v>170031720.30000001</v>
      </c>
      <c r="D17" s="412">
        <v>158438500</v>
      </c>
      <c r="E17" s="413">
        <v>11593220.300000001</v>
      </c>
    </row>
    <row r="18" spans="1:5" ht="27" outlineLevel="3" x14ac:dyDescent="0.2">
      <c r="A18" s="291" t="s">
        <v>4738</v>
      </c>
      <c r="B18" s="290" t="s">
        <v>4737</v>
      </c>
      <c r="C18" s="289">
        <v>71245751.200000003</v>
      </c>
      <c r="D18" s="289">
        <v>70741851.200000003</v>
      </c>
      <c r="E18" s="289">
        <v>503900</v>
      </c>
    </row>
    <row r="19" spans="1:5" ht="25.5" outlineLevel="3" x14ac:dyDescent="0.2">
      <c r="A19" s="297" t="s">
        <v>4736</v>
      </c>
      <c r="B19" s="296" t="s">
        <v>4735</v>
      </c>
      <c r="C19" s="295">
        <v>862900</v>
      </c>
      <c r="D19" s="295">
        <v>506800</v>
      </c>
      <c r="E19" s="295">
        <v>356100</v>
      </c>
    </row>
    <row r="20" spans="1:5" ht="25.5" outlineLevel="3" x14ac:dyDescent="0.2">
      <c r="A20" s="297" t="s">
        <v>4734</v>
      </c>
      <c r="B20" s="296" t="s">
        <v>4733</v>
      </c>
      <c r="C20" s="295">
        <v>813200</v>
      </c>
      <c r="D20" s="295">
        <v>665400</v>
      </c>
      <c r="E20" s="295">
        <v>147800</v>
      </c>
    </row>
    <row r="21" spans="1:5" ht="25.5" outlineLevel="3" x14ac:dyDescent="0.2">
      <c r="A21" s="297" t="s">
        <v>4732</v>
      </c>
      <c r="B21" s="296" t="s">
        <v>4731</v>
      </c>
      <c r="C21" s="295">
        <v>65764123.600000001</v>
      </c>
      <c r="D21" s="295">
        <v>65764123.600000001</v>
      </c>
      <c r="E21" s="295">
        <v>0</v>
      </c>
    </row>
    <row r="22" spans="1:5" ht="38.25" outlineLevel="3" x14ac:dyDescent="0.2">
      <c r="A22" s="300" t="s">
        <v>4730</v>
      </c>
      <c r="B22" s="299" t="s">
        <v>4729</v>
      </c>
      <c r="C22" s="298">
        <v>1294000</v>
      </c>
      <c r="D22" s="298">
        <v>1294000</v>
      </c>
      <c r="E22" s="298">
        <v>0</v>
      </c>
    </row>
    <row r="23" spans="1:5" ht="25.5" outlineLevel="3" x14ac:dyDescent="0.2">
      <c r="A23" s="300" t="s">
        <v>4728</v>
      </c>
      <c r="B23" s="299" t="s">
        <v>4727</v>
      </c>
      <c r="C23" s="298">
        <v>7440575.2000000002</v>
      </c>
      <c r="D23" s="298">
        <v>7440575.2000000002</v>
      </c>
      <c r="E23" s="298">
        <v>0</v>
      </c>
    </row>
    <row r="24" spans="1:5" ht="25.5" outlineLevel="3" x14ac:dyDescent="0.2">
      <c r="A24" s="300" t="s">
        <v>4726</v>
      </c>
      <c r="B24" s="299" t="s">
        <v>4725</v>
      </c>
      <c r="C24" s="298">
        <v>49275109.600000001</v>
      </c>
      <c r="D24" s="298">
        <v>49275109.600000001</v>
      </c>
      <c r="E24" s="298">
        <v>0</v>
      </c>
    </row>
    <row r="25" spans="1:5" ht="25.5" outlineLevel="3" x14ac:dyDescent="0.2">
      <c r="A25" s="300" t="s">
        <v>4724</v>
      </c>
      <c r="B25" s="299" t="s">
        <v>4723</v>
      </c>
      <c r="C25" s="298">
        <v>2766038.8000000003</v>
      </c>
      <c r="D25" s="298">
        <v>2766038.8000000003</v>
      </c>
      <c r="E25" s="298">
        <v>0</v>
      </c>
    </row>
    <row r="26" spans="1:5" ht="25.5" outlineLevel="3" x14ac:dyDescent="0.2">
      <c r="A26" s="300" t="s">
        <v>4722</v>
      </c>
      <c r="B26" s="299" t="s">
        <v>4721</v>
      </c>
      <c r="C26" s="298">
        <v>5200</v>
      </c>
      <c r="D26" s="298">
        <v>5200</v>
      </c>
      <c r="E26" s="298">
        <v>0</v>
      </c>
    </row>
    <row r="27" spans="1:5" ht="38.25" outlineLevel="3" x14ac:dyDescent="0.2">
      <c r="A27" s="300" t="s">
        <v>4720</v>
      </c>
      <c r="B27" s="299" t="s">
        <v>4719</v>
      </c>
      <c r="C27" s="298">
        <v>284600</v>
      </c>
      <c r="D27" s="298">
        <v>284600</v>
      </c>
      <c r="E27" s="298">
        <v>0</v>
      </c>
    </row>
    <row r="28" spans="1:5" ht="25.5" outlineLevel="3" x14ac:dyDescent="0.2">
      <c r="A28" s="300" t="s">
        <v>4718</v>
      </c>
      <c r="B28" s="299" t="s">
        <v>4717</v>
      </c>
      <c r="C28" s="298">
        <v>4698600</v>
      </c>
      <c r="D28" s="298">
        <v>4698600</v>
      </c>
      <c r="E28" s="298">
        <v>0</v>
      </c>
    </row>
    <row r="29" spans="1:5" ht="25.5" outlineLevel="3" x14ac:dyDescent="0.2">
      <c r="A29" s="297" t="s">
        <v>4716</v>
      </c>
      <c r="B29" s="296" t="s">
        <v>4715</v>
      </c>
      <c r="C29" s="295">
        <v>2268288.1</v>
      </c>
      <c r="D29" s="295">
        <v>2268288.1</v>
      </c>
      <c r="E29" s="295">
        <v>0</v>
      </c>
    </row>
    <row r="30" spans="1:5" ht="17.25" customHeight="1" outlineLevel="3" x14ac:dyDescent="0.2">
      <c r="A30" s="297" t="s">
        <v>4714</v>
      </c>
      <c r="B30" s="296" t="s">
        <v>4713</v>
      </c>
      <c r="C30" s="295">
        <v>1537239.5</v>
      </c>
      <c r="D30" s="295">
        <v>1537239.5</v>
      </c>
      <c r="E30" s="298">
        <v>0</v>
      </c>
    </row>
    <row r="31" spans="1:5" ht="63.75" outlineLevel="3" x14ac:dyDescent="0.2">
      <c r="A31" s="300" t="s">
        <v>4712</v>
      </c>
      <c r="B31" s="299" t="s">
        <v>4711</v>
      </c>
      <c r="C31" s="298">
        <v>247126.9</v>
      </c>
      <c r="D31" s="298">
        <v>247126.9</v>
      </c>
      <c r="E31" s="298">
        <v>0</v>
      </c>
    </row>
    <row r="32" spans="1:5" ht="27.75" customHeight="1" outlineLevel="3" x14ac:dyDescent="0.2">
      <c r="A32" s="300" t="s">
        <v>4710</v>
      </c>
      <c r="B32" s="299" t="s">
        <v>4709</v>
      </c>
      <c r="C32" s="298">
        <v>1290112.6000000001</v>
      </c>
      <c r="D32" s="298">
        <v>1290112.6000000001</v>
      </c>
      <c r="E32" s="298">
        <v>0</v>
      </c>
    </row>
    <row r="33" spans="1:5" ht="17.25" customHeight="1" outlineLevel="3" x14ac:dyDescent="0.2">
      <c r="A33" s="291" t="s">
        <v>4708</v>
      </c>
      <c r="B33" s="290" t="s">
        <v>4707</v>
      </c>
      <c r="C33" s="373">
        <f>D33+E33</f>
        <v>770569201.80000007</v>
      </c>
      <c r="D33" s="373">
        <f>695332092.1-800000</f>
        <v>694532092.10000002</v>
      </c>
      <c r="E33" s="373">
        <v>76037109.700000003</v>
      </c>
    </row>
    <row r="34" spans="1:5" ht="25.5" outlineLevel="3" x14ac:dyDescent="0.2">
      <c r="A34" s="297" t="s">
        <v>4706</v>
      </c>
      <c r="B34" s="296" t="s">
        <v>4705</v>
      </c>
      <c r="C34" s="295">
        <v>85823509</v>
      </c>
      <c r="D34" s="295">
        <v>70791000</v>
      </c>
      <c r="E34" s="295">
        <v>15032509</v>
      </c>
    </row>
    <row r="35" spans="1:5" ht="17.25" customHeight="1" outlineLevel="3" x14ac:dyDescent="0.2">
      <c r="A35" s="300" t="s">
        <v>4704</v>
      </c>
      <c r="B35" s="299" t="s">
        <v>4703</v>
      </c>
      <c r="C35" s="298">
        <v>183000</v>
      </c>
      <c r="D35" s="298">
        <v>183000</v>
      </c>
      <c r="E35" s="298">
        <v>0</v>
      </c>
    </row>
    <row r="36" spans="1:5" ht="17.25" customHeight="1" outlineLevel="3" x14ac:dyDescent="0.2">
      <c r="A36" s="300" t="s">
        <v>4702</v>
      </c>
      <c r="B36" s="299" t="s">
        <v>4688</v>
      </c>
      <c r="C36" s="298">
        <v>6792000</v>
      </c>
      <c r="D36" s="298">
        <v>6792000</v>
      </c>
      <c r="E36" s="298">
        <v>0</v>
      </c>
    </row>
    <row r="37" spans="1:5" ht="27" customHeight="1" outlineLevel="3" x14ac:dyDescent="0.2">
      <c r="A37" s="300" t="s">
        <v>4701</v>
      </c>
      <c r="B37" s="299" t="s">
        <v>4700</v>
      </c>
      <c r="C37" s="298">
        <v>1724000</v>
      </c>
      <c r="D37" s="298">
        <v>1724000</v>
      </c>
      <c r="E37" s="298">
        <v>0</v>
      </c>
    </row>
    <row r="38" spans="1:5" ht="17.25" customHeight="1" outlineLevel="3" x14ac:dyDescent="0.2">
      <c r="A38" s="300" t="s">
        <v>4699</v>
      </c>
      <c r="B38" s="299" t="s">
        <v>4684</v>
      </c>
      <c r="C38" s="298">
        <v>4778000</v>
      </c>
      <c r="D38" s="298">
        <v>4778000</v>
      </c>
      <c r="E38" s="298">
        <v>0</v>
      </c>
    </row>
    <row r="39" spans="1:5" ht="28.5" customHeight="1" outlineLevel="3" x14ac:dyDescent="0.2">
      <c r="A39" s="300" t="s">
        <v>4698</v>
      </c>
      <c r="B39" s="299" t="s">
        <v>4682</v>
      </c>
      <c r="C39" s="298">
        <v>53674000</v>
      </c>
      <c r="D39" s="298">
        <v>53674000</v>
      </c>
      <c r="E39" s="298">
        <v>0</v>
      </c>
    </row>
    <row r="40" spans="1:5" ht="17.25" customHeight="1" outlineLevel="3" x14ac:dyDescent="0.2">
      <c r="A40" s="300" t="s">
        <v>4697</v>
      </c>
      <c r="B40" s="299" t="s">
        <v>4696</v>
      </c>
      <c r="C40" s="298">
        <v>81000</v>
      </c>
      <c r="D40" s="298">
        <v>0</v>
      </c>
      <c r="E40" s="298">
        <v>81000</v>
      </c>
    </row>
    <row r="41" spans="1:5" ht="17.25" customHeight="1" outlineLevel="3" x14ac:dyDescent="0.2">
      <c r="A41" s="300" t="s">
        <v>4695</v>
      </c>
      <c r="B41" s="299" t="s">
        <v>4676</v>
      </c>
      <c r="C41" s="298">
        <v>3474000</v>
      </c>
      <c r="D41" s="298">
        <v>3474000</v>
      </c>
      <c r="E41" s="298">
        <v>0</v>
      </c>
    </row>
    <row r="42" spans="1:5" ht="17.25" customHeight="1" outlineLevel="3" x14ac:dyDescent="0.2">
      <c r="A42" s="300" t="s">
        <v>4694</v>
      </c>
      <c r="B42" s="299" t="s">
        <v>4674</v>
      </c>
      <c r="C42" s="298">
        <v>14951509</v>
      </c>
      <c r="D42" s="298">
        <v>0</v>
      </c>
      <c r="E42" s="298">
        <v>14951509</v>
      </c>
    </row>
    <row r="43" spans="1:5" ht="25.5" outlineLevel="3" x14ac:dyDescent="0.2">
      <c r="A43" s="300" t="s">
        <v>4693</v>
      </c>
      <c r="B43" s="299" t="s">
        <v>4692</v>
      </c>
      <c r="C43" s="298">
        <v>166000</v>
      </c>
      <c r="D43" s="298">
        <v>166000</v>
      </c>
      <c r="E43" s="298">
        <v>0</v>
      </c>
    </row>
    <row r="44" spans="1:5" ht="38.25" outlineLevel="3" x14ac:dyDescent="0.2">
      <c r="A44" s="297" t="s">
        <v>4691</v>
      </c>
      <c r="B44" s="296" t="s">
        <v>4690</v>
      </c>
      <c r="C44" s="295">
        <v>75994810.700000003</v>
      </c>
      <c r="D44" s="295">
        <v>14990210</v>
      </c>
      <c r="E44" s="295">
        <v>61004600.700000003</v>
      </c>
    </row>
    <row r="45" spans="1:5" ht="17.25" customHeight="1" outlineLevel="3" x14ac:dyDescent="0.2">
      <c r="A45" s="300" t="s">
        <v>4689</v>
      </c>
      <c r="B45" s="299" t="s">
        <v>4688</v>
      </c>
      <c r="C45" s="298">
        <v>1672000</v>
      </c>
      <c r="D45" s="298">
        <v>1672000</v>
      </c>
      <c r="E45" s="298">
        <v>0</v>
      </c>
    </row>
    <row r="46" spans="1:5" ht="17.25" customHeight="1" outlineLevel="3" x14ac:dyDescent="0.2">
      <c r="A46" s="300" t="s">
        <v>4687</v>
      </c>
      <c r="B46" s="299" t="s">
        <v>4686</v>
      </c>
      <c r="C46" s="298">
        <v>835000</v>
      </c>
      <c r="D46" s="298">
        <v>835000</v>
      </c>
      <c r="E46" s="298">
        <v>0</v>
      </c>
    </row>
    <row r="47" spans="1:5" ht="17.25" customHeight="1" outlineLevel="3" x14ac:dyDescent="0.2">
      <c r="A47" s="300" t="s">
        <v>4685</v>
      </c>
      <c r="B47" s="299" t="s">
        <v>4684</v>
      </c>
      <c r="C47" s="298">
        <v>148000</v>
      </c>
      <c r="D47" s="298">
        <v>148000</v>
      </c>
      <c r="E47" s="298">
        <v>0</v>
      </c>
    </row>
    <row r="48" spans="1:5" ht="27.75" customHeight="1" outlineLevel="3" x14ac:dyDescent="0.2">
      <c r="A48" s="300" t="s">
        <v>4683</v>
      </c>
      <c r="B48" s="299" t="s">
        <v>4682</v>
      </c>
      <c r="C48" s="298">
        <v>12109210</v>
      </c>
      <c r="D48" s="298">
        <v>12109210</v>
      </c>
      <c r="E48" s="298">
        <v>0</v>
      </c>
    </row>
    <row r="49" spans="1:6" ht="17.25" customHeight="1" outlineLevel="3" x14ac:dyDescent="0.2">
      <c r="A49" s="300" t="s">
        <v>4681</v>
      </c>
      <c r="B49" s="299" t="s">
        <v>4680</v>
      </c>
      <c r="C49" s="298">
        <v>14297690.700000001</v>
      </c>
      <c r="D49" s="298">
        <v>0</v>
      </c>
      <c r="E49" s="298">
        <v>14297690.700000001</v>
      </c>
    </row>
    <row r="50" spans="1:6" ht="17.25" customHeight="1" outlineLevel="3" x14ac:dyDescent="0.2">
      <c r="A50" s="300" t="s">
        <v>4679</v>
      </c>
      <c r="B50" s="299" t="s">
        <v>4678</v>
      </c>
      <c r="C50" s="298">
        <v>2000</v>
      </c>
      <c r="D50" s="298">
        <v>2000</v>
      </c>
      <c r="E50" s="298">
        <v>0</v>
      </c>
    </row>
    <row r="51" spans="1:6" ht="17.25" customHeight="1" outlineLevel="3" x14ac:dyDescent="0.2">
      <c r="A51" s="300" t="s">
        <v>4677</v>
      </c>
      <c r="B51" s="299" t="s">
        <v>4676</v>
      </c>
      <c r="C51" s="298">
        <v>133000</v>
      </c>
      <c r="D51" s="298">
        <v>133000</v>
      </c>
      <c r="E51" s="298">
        <v>0</v>
      </c>
    </row>
    <row r="52" spans="1:6" ht="17.25" customHeight="1" outlineLevel="3" x14ac:dyDescent="0.2">
      <c r="A52" s="300" t="s">
        <v>4675</v>
      </c>
      <c r="B52" s="299" t="s">
        <v>4674</v>
      </c>
      <c r="C52" s="298">
        <v>46706910</v>
      </c>
      <c r="D52" s="298">
        <v>0</v>
      </c>
      <c r="E52" s="298">
        <v>46706910</v>
      </c>
    </row>
    <row r="53" spans="1:6" ht="25.5" outlineLevel="3" x14ac:dyDescent="0.2">
      <c r="A53" s="300" t="s">
        <v>4673</v>
      </c>
      <c r="B53" s="299" t="s">
        <v>4672</v>
      </c>
      <c r="C53" s="298">
        <v>91000</v>
      </c>
      <c r="D53" s="298">
        <v>91000</v>
      </c>
      <c r="E53" s="298">
        <v>0</v>
      </c>
    </row>
    <row r="54" spans="1:6" ht="40.5" customHeight="1" outlineLevel="3" x14ac:dyDescent="0.2">
      <c r="A54" s="297" t="s">
        <v>4671</v>
      </c>
      <c r="B54" s="296" t="s">
        <v>4670</v>
      </c>
      <c r="C54" s="295">
        <v>179629100</v>
      </c>
      <c r="D54" s="295">
        <v>179629100</v>
      </c>
      <c r="E54" s="295">
        <v>0</v>
      </c>
    </row>
    <row r="55" spans="1:6" ht="25.5" outlineLevel="3" x14ac:dyDescent="0.2">
      <c r="A55" s="297" t="s">
        <v>4669</v>
      </c>
      <c r="B55" s="296" t="s">
        <v>4668</v>
      </c>
      <c r="C55" s="374">
        <f>D55</f>
        <v>429121782.10000002</v>
      </c>
      <c r="D55" s="374">
        <f>429921782.1-800000</f>
        <v>429121782.10000002</v>
      </c>
      <c r="E55" s="374">
        <v>0</v>
      </c>
    </row>
    <row r="56" spans="1:6" ht="27" outlineLevel="3" x14ac:dyDescent="0.2">
      <c r="A56" s="291" t="s">
        <v>4667</v>
      </c>
      <c r="B56" s="290" t="s">
        <v>4666</v>
      </c>
      <c r="C56" s="289">
        <v>37427000</v>
      </c>
      <c r="D56" s="289">
        <v>27452000</v>
      </c>
      <c r="E56" s="289">
        <v>9975000</v>
      </c>
    </row>
    <row r="57" spans="1:6" ht="17.25" customHeight="1" outlineLevel="3" x14ac:dyDescent="0.2">
      <c r="A57" s="297" t="s">
        <v>4665</v>
      </c>
      <c r="B57" s="296" t="s">
        <v>4664</v>
      </c>
      <c r="C57" s="295">
        <v>35645000</v>
      </c>
      <c r="D57" s="295">
        <v>25670000</v>
      </c>
      <c r="E57" s="295">
        <v>9975000</v>
      </c>
    </row>
    <row r="58" spans="1:6" ht="17.25" customHeight="1" outlineLevel="3" x14ac:dyDescent="0.2">
      <c r="A58" s="297" t="s">
        <v>4663</v>
      </c>
      <c r="B58" s="296" t="s">
        <v>4662</v>
      </c>
      <c r="C58" s="295">
        <v>928000</v>
      </c>
      <c r="D58" s="295">
        <v>928000</v>
      </c>
      <c r="E58" s="295">
        <v>0</v>
      </c>
    </row>
    <row r="59" spans="1:6" ht="17.25" customHeight="1" outlineLevel="3" x14ac:dyDescent="0.2">
      <c r="A59" s="297" t="s">
        <v>4661</v>
      </c>
      <c r="B59" s="296" t="s">
        <v>4660</v>
      </c>
      <c r="C59" s="295">
        <v>854000</v>
      </c>
      <c r="D59" s="295">
        <v>854000</v>
      </c>
      <c r="E59" s="295">
        <v>0</v>
      </c>
    </row>
    <row r="60" spans="1:6" ht="17.25" customHeight="1" outlineLevel="3" x14ac:dyDescent="0.2">
      <c r="A60" s="291" t="s">
        <v>4659</v>
      </c>
      <c r="B60" s="290" t="s">
        <v>4658</v>
      </c>
      <c r="C60" s="289">
        <v>4996096</v>
      </c>
      <c r="D60" s="289">
        <v>3910114</v>
      </c>
      <c r="E60" s="289">
        <v>1085982</v>
      </c>
    </row>
    <row r="61" spans="1:6" ht="17.25" customHeight="1" outlineLevel="3" x14ac:dyDescent="0.2">
      <c r="A61" s="297" t="s">
        <v>4657</v>
      </c>
      <c r="B61" s="296" t="s">
        <v>4656</v>
      </c>
      <c r="C61" s="295">
        <v>4995762</v>
      </c>
      <c r="D61" s="295">
        <v>3909780</v>
      </c>
      <c r="E61" s="295">
        <v>1085982</v>
      </c>
    </row>
    <row r="62" spans="1:6" ht="51.75" outlineLevel="3" thickBot="1" x14ac:dyDescent="0.25">
      <c r="A62" s="297" t="s">
        <v>4655</v>
      </c>
      <c r="B62" s="296" t="s">
        <v>4654</v>
      </c>
      <c r="C62" s="295">
        <v>334</v>
      </c>
      <c r="D62" s="295">
        <v>334</v>
      </c>
      <c r="E62" s="295">
        <v>0</v>
      </c>
    </row>
    <row r="63" spans="1:6" ht="17.25" customHeight="1" thickBot="1" x14ac:dyDescent="0.25">
      <c r="A63" s="437" t="s">
        <v>4653</v>
      </c>
      <c r="B63" s="438" t="s">
        <v>4652</v>
      </c>
      <c r="C63" s="439">
        <v>205960753.59999999</v>
      </c>
      <c r="D63" s="406">
        <v>90087334.599999994</v>
      </c>
      <c r="E63" s="407">
        <v>115873419</v>
      </c>
      <c r="F63" s="443"/>
    </row>
    <row r="64" spans="1:6" s="301" customFormat="1" ht="27" x14ac:dyDescent="0.2">
      <c r="A64" s="291" t="s">
        <v>4651</v>
      </c>
      <c r="B64" s="290" t="s">
        <v>4650</v>
      </c>
      <c r="C64" s="406">
        <v>133072985.5</v>
      </c>
      <c r="D64" s="406">
        <v>66703081.799999997</v>
      </c>
      <c r="E64" s="407">
        <v>66369903.700000003</v>
      </c>
    </row>
    <row r="65" spans="1:5" ht="105.75" customHeight="1" x14ac:dyDescent="0.2">
      <c r="A65" s="297" t="s">
        <v>4649</v>
      </c>
      <c r="B65" s="296" t="s">
        <v>4648</v>
      </c>
      <c r="C65" s="410">
        <v>112973779.7</v>
      </c>
      <c r="D65" s="410">
        <v>48567000</v>
      </c>
      <c r="E65" s="411">
        <v>64406779.700000003</v>
      </c>
    </row>
    <row r="66" spans="1:5" ht="40.5" customHeight="1" x14ac:dyDescent="0.2">
      <c r="A66" s="297" t="s">
        <v>4647</v>
      </c>
      <c r="B66" s="296" t="s">
        <v>4646</v>
      </c>
      <c r="C66" s="295">
        <v>13581000</v>
      </c>
      <c r="D66" s="295">
        <v>13581000</v>
      </c>
      <c r="E66" s="295">
        <v>0</v>
      </c>
    </row>
    <row r="67" spans="1:5" ht="25.5" x14ac:dyDescent="0.2">
      <c r="A67" s="297" t="s">
        <v>4645</v>
      </c>
      <c r="B67" s="296" t="s">
        <v>4644</v>
      </c>
      <c r="C67" s="295">
        <v>5021</v>
      </c>
      <c r="D67" s="295">
        <v>5021</v>
      </c>
      <c r="E67" s="295">
        <v>0</v>
      </c>
    </row>
    <row r="68" spans="1:5" ht="17.25" customHeight="1" x14ac:dyDescent="0.2">
      <c r="A68" s="297" t="s">
        <v>4643</v>
      </c>
      <c r="B68" s="296" t="s">
        <v>4578</v>
      </c>
      <c r="C68" s="295">
        <v>6513184.7999999998</v>
      </c>
      <c r="D68" s="295">
        <v>4550060.8</v>
      </c>
      <c r="E68" s="295">
        <v>1963124</v>
      </c>
    </row>
    <row r="69" spans="1:5" ht="40.5" x14ac:dyDescent="0.2">
      <c r="A69" s="291" t="s">
        <v>4642</v>
      </c>
      <c r="B69" s="290" t="s">
        <v>4641</v>
      </c>
      <c r="C69" s="289">
        <v>11513238.4</v>
      </c>
      <c r="D69" s="289">
        <v>5786872</v>
      </c>
      <c r="E69" s="289">
        <v>5726366.4000000004</v>
      </c>
    </row>
    <row r="70" spans="1:5" ht="17.25" customHeight="1" x14ac:dyDescent="0.2">
      <c r="A70" s="297" t="s">
        <v>4640</v>
      </c>
      <c r="B70" s="296" t="s">
        <v>4639</v>
      </c>
      <c r="C70" s="295">
        <v>3304642.6</v>
      </c>
      <c r="D70" s="295">
        <v>2708439</v>
      </c>
      <c r="E70" s="295">
        <v>596203.6</v>
      </c>
    </row>
    <row r="71" spans="1:5" ht="51" x14ac:dyDescent="0.2">
      <c r="A71" s="300" t="s">
        <v>4638</v>
      </c>
      <c r="B71" s="299" t="s">
        <v>4637</v>
      </c>
      <c r="C71" s="298">
        <v>22240</v>
      </c>
      <c r="D71" s="298">
        <v>22240</v>
      </c>
      <c r="E71" s="298">
        <v>0</v>
      </c>
    </row>
    <row r="72" spans="1:5" ht="38.25" x14ac:dyDescent="0.2">
      <c r="A72" s="300" t="s">
        <v>4636</v>
      </c>
      <c r="B72" s="299" t="s">
        <v>4635</v>
      </c>
      <c r="C72" s="298">
        <v>193</v>
      </c>
      <c r="D72" s="298">
        <v>193</v>
      </c>
      <c r="E72" s="298">
        <v>0</v>
      </c>
    </row>
    <row r="73" spans="1:5" ht="53.25" customHeight="1" x14ac:dyDescent="0.2">
      <c r="A73" s="300" t="s">
        <v>4634</v>
      </c>
      <c r="B73" s="299" t="s">
        <v>4633</v>
      </c>
      <c r="C73" s="298">
        <v>22000</v>
      </c>
      <c r="D73" s="298">
        <v>22000</v>
      </c>
      <c r="E73" s="298">
        <v>0</v>
      </c>
    </row>
    <row r="74" spans="1:5" ht="63.75" x14ac:dyDescent="0.2">
      <c r="A74" s="300" t="s">
        <v>4632</v>
      </c>
      <c r="B74" s="299" t="s">
        <v>4631</v>
      </c>
      <c r="C74" s="298">
        <v>1477288</v>
      </c>
      <c r="D74" s="298">
        <v>1477288</v>
      </c>
      <c r="E74" s="298">
        <v>0</v>
      </c>
    </row>
    <row r="75" spans="1:5" ht="80.25" customHeight="1" x14ac:dyDescent="0.2">
      <c r="A75" s="300" t="s">
        <v>4630</v>
      </c>
      <c r="B75" s="299" t="s">
        <v>4629</v>
      </c>
      <c r="C75" s="298">
        <v>620</v>
      </c>
      <c r="D75" s="298">
        <v>620</v>
      </c>
      <c r="E75" s="298">
        <v>0</v>
      </c>
    </row>
    <row r="76" spans="1:5" ht="51.75" customHeight="1" x14ac:dyDescent="0.2">
      <c r="A76" s="300" t="s">
        <v>4628</v>
      </c>
      <c r="B76" s="299" t="s">
        <v>4627</v>
      </c>
      <c r="C76" s="298">
        <v>2010</v>
      </c>
      <c r="D76" s="298">
        <v>2010</v>
      </c>
      <c r="E76" s="298">
        <v>0</v>
      </c>
    </row>
    <row r="77" spans="1:5" ht="63.75" customHeight="1" x14ac:dyDescent="0.2">
      <c r="A77" s="300" t="s">
        <v>4626</v>
      </c>
      <c r="B77" s="299" t="s">
        <v>4625</v>
      </c>
      <c r="C77" s="298">
        <v>6500</v>
      </c>
      <c r="D77" s="298">
        <v>6500</v>
      </c>
      <c r="E77" s="298">
        <v>0</v>
      </c>
    </row>
    <row r="78" spans="1:5" ht="38.25" x14ac:dyDescent="0.2">
      <c r="A78" s="300" t="s">
        <v>4624</v>
      </c>
      <c r="B78" s="299" t="s">
        <v>4623</v>
      </c>
      <c r="C78" s="298">
        <v>400000</v>
      </c>
      <c r="D78" s="298">
        <v>400000</v>
      </c>
      <c r="E78" s="298">
        <v>0</v>
      </c>
    </row>
    <row r="79" spans="1:5" ht="17.25" customHeight="1" x14ac:dyDescent="0.2">
      <c r="A79" s="300" t="s">
        <v>4622</v>
      </c>
      <c r="B79" s="299" t="s">
        <v>4621</v>
      </c>
      <c r="C79" s="298">
        <v>250</v>
      </c>
      <c r="D79" s="298">
        <v>250</v>
      </c>
      <c r="E79" s="298">
        <v>0</v>
      </c>
    </row>
    <row r="80" spans="1:5" ht="38.25" x14ac:dyDescent="0.2">
      <c r="A80" s="300" t="s">
        <v>4620</v>
      </c>
      <c r="B80" s="299" t="s">
        <v>4619</v>
      </c>
      <c r="C80" s="298">
        <v>691.4</v>
      </c>
      <c r="D80" s="298">
        <v>691.4</v>
      </c>
      <c r="E80" s="298">
        <v>0</v>
      </c>
    </row>
    <row r="81" spans="1:5" ht="25.5" x14ac:dyDescent="0.2">
      <c r="A81" s="300" t="s">
        <v>4618</v>
      </c>
      <c r="B81" s="299" t="s">
        <v>4617</v>
      </c>
      <c r="C81" s="298">
        <v>171.6</v>
      </c>
      <c r="D81" s="298">
        <v>171.6</v>
      </c>
      <c r="E81" s="298">
        <v>0</v>
      </c>
    </row>
    <row r="82" spans="1:5" ht="25.5" x14ac:dyDescent="0.2">
      <c r="A82" s="300" t="s">
        <v>4616</v>
      </c>
      <c r="B82" s="299" t="s">
        <v>4615</v>
      </c>
      <c r="C82" s="298">
        <v>494683.60000000003</v>
      </c>
      <c r="D82" s="298">
        <v>0</v>
      </c>
      <c r="E82" s="298">
        <v>494683.60000000003</v>
      </c>
    </row>
    <row r="83" spans="1:5" ht="38.25" x14ac:dyDescent="0.2">
      <c r="A83" s="300" t="s">
        <v>4614</v>
      </c>
      <c r="B83" s="299" t="s">
        <v>4613</v>
      </c>
      <c r="C83" s="298">
        <v>196207</v>
      </c>
      <c r="D83" s="298">
        <v>196207</v>
      </c>
      <c r="E83" s="298">
        <v>0</v>
      </c>
    </row>
    <row r="84" spans="1:5" ht="192" customHeight="1" x14ac:dyDescent="0.2">
      <c r="A84" s="300" t="s">
        <v>4612</v>
      </c>
      <c r="B84" s="299" t="s">
        <v>4611</v>
      </c>
      <c r="C84" s="298">
        <v>676800</v>
      </c>
      <c r="D84" s="298">
        <v>575280</v>
      </c>
      <c r="E84" s="298">
        <v>101520</v>
      </c>
    </row>
    <row r="85" spans="1:5" ht="91.5" customHeight="1" x14ac:dyDescent="0.2">
      <c r="A85" s="300" t="s">
        <v>4610</v>
      </c>
      <c r="B85" s="299" t="s">
        <v>4609</v>
      </c>
      <c r="C85" s="298">
        <v>4988</v>
      </c>
      <c r="D85" s="298">
        <v>4988</v>
      </c>
      <c r="E85" s="298">
        <v>0</v>
      </c>
    </row>
    <row r="86" spans="1:5" ht="41.25" customHeight="1" x14ac:dyDescent="0.2">
      <c r="A86" s="297" t="s">
        <v>4608</v>
      </c>
      <c r="B86" s="296" t="s">
        <v>4607</v>
      </c>
      <c r="C86" s="295">
        <v>1189704</v>
      </c>
      <c r="D86" s="295">
        <v>0</v>
      </c>
      <c r="E86" s="295">
        <v>1189704</v>
      </c>
    </row>
    <row r="87" spans="1:5" ht="25.5" x14ac:dyDescent="0.2">
      <c r="A87" s="297" t="s">
        <v>4606</v>
      </c>
      <c r="B87" s="296" t="s">
        <v>4605</v>
      </c>
      <c r="C87" s="295">
        <v>3500300</v>
      </c>
      <c r="D87" s="295">
        <v>0</v>
      </c>
      <c r="E87" s="295">
        <v>3500300</v>
      </c>
    </row>
    <row r="88" spans="1:5" ht="25.5" x14ac:dyDescent="0.2">
      <c r="A88" s="297" t="s">
        <v>4604</v>
      </c>
      <c r="B88" s="296" t="s">
        <v>4603</v>
      </c>
      <c r="C88" s="295">
        <v>769316.20000000007</v>
      </c>
      <c r="D88" s="295">
        <v>769316.20000000007</v>
      </c>
      <c r="E88" s="295">
        <v>0</v>
      </c>
    </row>
    <row r="89" spans="1:5" x14ac:dyDescent="0.2">
      <c r="A89" s="297" t="s">
        <v>4602</v>
      </c>
      <c r="B89" s="296" t="s">
        <v>4601</v>
      </c>
      <c r="C89" s="295">
        <v>830317.6</v>
      </c>
      <c r="D89" s="295">
        <v>415158.8</v>
      </c>
      <c r="E89" s="295">
        <v>415158.8</v>
      </c>
    </row>
    <row r="90" spans="1:5" ht="38.25" x14ac:dyDescent="0.2">
      <c r="A90" s="297" t="s">
        <v>4600</v>
      </c>
      <c r="B90" s="296" t="s">
        <v>4599</v>
      </c>
      <c r="C90" s="295">
        <v>1300000</v>
      </c>
      <c r="D90" s="295">
        <v>1300000</v>
      </c>
      <c r="E90" s="295">
        <v>0</v>
      </c>
    </row>
    <row r="91" spans="1:5" ht="38.25" x14ac:dyDescent="0.2">
      <c r="A91" s="297" t="s">
        <v>4598</v>
      </c>
      <c r="B91" s="296" t="s">
        <v>4597</v>
      </c>
      <c r="C91" s="295">
        <v>300000</v>
      </c>
      <c r="D91" s="295">
        <v>300000</v>
      </c>
      <c r="E91" s="295">
        <v>0</v>
      </c>
    </row>
    <row r="92" spans="1:5" ht="17.25" customHeight="1" x14ac:dyDescent="0.2">
      <c r="A92" s="297" t="s">
        <v>4596</v>
      </c>
      <c r="B92" s="296" t="s">
        <v>4595</v>
      </c>
      <c r="C92" s="295">
        <v>217958</v>
      </c>
      <c r="D92" s="295">
        <v>217958</v>
      </c>
      <c r="E92" s="295">
        <v>0</v>
      </c>
    </row>
    <row r="93" spans="1:5" x14ac:dyDescent="0.2">
      <c r="A93" s="297" t="s">
        <v>4594</v>
      </c>
      <c r="B93" s="296" t="s">
        <v>4593</v>
      </c>
      <c r="C93" s="295">
        <v>25000</v>
      </c>
      <c r="D93" s="295">
        <v>0</v>
      </c>
      <c r="E93" s="295">
        <v>25000</v>
      </c>
    </row>
    <row r="94" spans="1:5" ht="51.75" customHeight="1" x14ac:dyDescent="0.2">
      <c r="A94" s="300" t="s">
        <v>4592</v>
      </c>
      <c r="B94" s="299" t="s">
        <v>4591</v>
      </c>
      <c r="C94" s="298">
        <v>25000</v>
      </c>
      <c r="D94" s="298">
        <v>0</v>
      </c>
      <c r="E94" s="298">
        <v>25000</v>
      </c>
    </row>
    <row r="95" spans="1:5" ht="51" customHeight="1" x14ac:dyDescent="0.2">
      <c r="A95" s="297" t="s">
        <v>4590</v>
      </c>
      <c r="B95" s="296" t="s">
        <v>4589</v>
      </c>
      <c r="C95" s="295">
        <v>76000</v>
      </c>
      <c r="D95" s="295">
        <v>76000</v>
      </c>
      <c r="E95" s="295">
        <v>0</v>
      </c>
    </row>
    <row r="96" spans="1:5" ht="17.25" customHeight="1" x14ac:dyDescent="0.2">
      <c r="A96" s="291" t="s">
        <v>4588</v>
      </c>
      <c r="B96" s="290" t="s">
        <v>4587</v>
      </c>
      <c r="C96" s="289">
        <v>18684614</v>
      </c>
      <c r="D96" s="289">
        <v>17597380.800000001</v>
      </c>
      <c r="E96" s="289">
        <v>1087233.2</v>
      </c>
    </row>
    <row r="97" spans="1:5" ht="53.25" customHeight="1" x14ac:dyDescent="0.2">
      <c r="A97" s="297" t="s">
        <v>4586</v>
      </c>
      <c r="B97" s="296" t="s">
        <v>4585</v>
      </c>
      <c r="C97" s="295">
        <v>125972</v>
      </c>
      <c r="D97" s="295">
        <v>125972</v>
      </c>
      <c r="E97" s="295">
        <v>0</v>
      </c>
    </row>
    <row r="98" spans="1:5" ht="51.75" customHeight="1" x14ac:dyDescent="0.2">
      <c r="A98" s="297" t="s">
        <v>4584</v>
      </c>
      <c r="B98" s="296" t="s">
        <v>4583</v>
      </c>
      <c r="C98" s="295">
        <v>75253</v>
      </c>
      <c r="D98" s="295">
        <v>75253</v>
      </c>
      <c r="E98" s="295">
        <v>0</v>
      </c>
    </row>
    <row r="99" spans="1:5" ht="89.25" x14ac:dyDescent="0.2">
      <c r="A99" s="297" t="s">
        <v>4582</v>
      </c>
      <c r="B99" s="296" t="s">
        <v>4581</v>
      </c>
      <c r="C99" s="295">
        <v>13600</v>
      </c>
      <c r="D99" s="295">
        <v>6500</v>
      </c>
      <c r="E99" s="295">
        <v>7100</v>
      </c>
    </row>
    <row r="100" spans="1:5" ht="17.25" customHeight="1" x14ac:dyDescent="0.2">
      <c r="A100" s="297" t="s">
        <v>4580</v>
      </c>
      <c r="B100" s="296" t="s">
        <v>4578</v>
      </c>
      <c r="C100" s="295">
        <v>4217450.8</v>
      </c>
      <c r="D100" s="295">
        <v>3150010.8000000003</v>
      </c>
      <c r="E100" s="295">
        <v>1067440</v>
      </c>
    </row>
    <row r="101" spans="1:5" ht="17.25" customHeight="1" x14ac:dyDescent="0.2">
      <c r="A101" s="300" t="s">
        <v>4579</v>
      </c>
      <c r="B101" s="299" t="s">
        <v>4578</v>
      </c>
      <c r="C101" s="298">
        <v>2965574</v>
      </c>
      <c r="D101" s="298">
        <v>2965574</v>
      </c>
      <c r="E101" s="298">
        <v>0</v>
      </c>
    </row>
    <row r="102" spans="1:5" ht="39.75" customHeight="1" x14ac:dyDescent="0.2">
      <c r="A102" s="300" t="s">
        <v>4577</v>
      </c>
      <c r="B102" s="299" t="s">
        <v>4576</v>
      </c>
      <c r="C102" s="298">
        <v>4226</v>
      </c>
      <c r="D102" s="298">
        <v>4226</v>
      </c>
      <c r="E102" s="298">
        <v>0</v>
      </c>
    </row>
    <row r="103" spans="1:5" ht="63.75" x14ac:dyDescent="0.2">
      <c r="A103" s="300" t="s">
        <v>4575</v>
      </c>
      <c r="B103" s="299" t="s">
        <v>4574</v>
      </c>
      <c r="C103" s="298">
        <v>326300</v>
      </c>
      <c r="D103" s="298">
        <v>65260</v>
      </c>
      <c r="E103" s="298">
        <v>261040</v>
      </c>
    </row>
    <row r="104" spans="1:5" ht="25.5" x14ac:dyDescent="0.2">
      <c r="A104" s="300" t="s">
        <v>4573</v>
      </c>
      <c r="B104" s="299" t="s">
        <v>4572</v>
      </c>
      <c r="C104" s="298">
        <v>80533</v>
      </c>
      <c r="D104" s="298">
        <v>80533</v>
      </c>
      <c r="E104" s="298">
        <v>0</v>
      </c>
    </row>
    <row r="105" spans="1:5" ht="76.5" customHeight="1" x14ac:dyDescent="0.2">
      <c r="A105" s="300" t="s">
        <v>4571</v>
      </c>
      <c r="B105" s="299" t="s">
        <v>4570</v>
      </c>
      <c r="C105" s="298">
        <v>19494</v>
      </c>
      <c r="D105" s="298">
        <v>19494</v>
      </c>
      <c r="E105" s="298">
        <v>0</v>
      </c>
    </row>
    <row r="106" spans="1:5" ht="65.25" customHeight="1" x14ac:dyDescent="0.2">
      <c r="A106" s="300" t="s">
        <v>4569</v>
      </c>
      <c r="B106" s="299" t="s">
        <v>4568</v>
      </c>
      <c r="C106" s="298">
        <v>4659.8</v>
      </c>
      <c r="D106" s="298">
        <v>4659.8</v>
      </c>
      <c r="E106" s="298">
        <v>0</v>
      </c>
    </row>
    <row r="107" spans="1:5" ht="53.25" customHeight="1" x14ac:dyDescent="0.2">
      <c r="A107" s="300" t="s">
        <v>4567</v>
      </c>
      <c r="B107" s="299" t="s">
        <v>4566</v>
      </c>
      <c r="C107" s="298">
        <v>21000</v>
      </c>
      <c r="D107" s="298">
        <v>0</v>
      </c>
      <c r="E107" s="298">
        <v>21000</v>
      </c>
    </row>
    <row r="108" spans="1:5" ht="141.75" customHeight="1" x14ac:dyDescent="0.2">
      <c r="A108" s="300" t="s">
        <v>4565</v>
      </c>
      <c r="B108" s="299" t="s">
        <v>4564</v>
      </c>
      <c r="C108" s="298">
        <v>10264</v>
      </c>
      <c r="D108" s="298">
        <v>10264</v>
      </c>
      <c r="E108" s="298">
        <v>0</v>
      </c>
    </row>
    <row r="109" spans="1:5" ht="90.75" customHeight="1" x14ac:dyDescent="0.2">
      <c r="A109" s="300" t="s">
        <v>4563</v>
      </c>
      <c r="B109" s="299" t="s">
        <v>4562</v>
      </c>
      <c r="C109" s="298">
        <v>785400</v>
      </c>
      <c r="D109" s="298">
        <v>0</v>
      </c>
      <c r="E109" s="298">
        <v>785400</v>
      </c>
    </row>
    <row r="110" spans="1:5" ht="25.5" x14ac:dyDescent="0.2">
      <c r="A110" s="297" t="s">
        <v>4561</v>
      </c>
      <c r="B110" s="296" t="s">
        <v>4560</v>
      </c>
      <c r="C110" s="295">
        <v>1464131</v>
      </c>
      <c r="D110" s="295">
        <v>1451437.8</v>
      </c>
      <c r="E110" s="295">
        <v>12693.2</v>
      </c>
    </row>
    <row r="111" spans="1:5" ht="25.5" x14ac:dyDescent="0.2">
      <c r="A111" s="300" t="s">
        <v>4559</v>
      </c>
      <c r="B111" s="299" t="s">
        <v>4558</v>
      </c>
      <c r="C111" s="298">
        <v>741864.9</v>
      </c>
      <c r="D111" s="298">
        <v>741864.9</v>
      </c>
      <c r="E111" s="298">
        <v>0</v>
      </c>
    </row>
    <row r="112" spans="1:5" ht="25.5" x14ac:dyDescent="0.2">
      <c r="A112" s="300" t="s">
        <v>4557</v>
      </c>
      <c r="B112" s="299" t="s">
        <v>4556</v>
      </c>
      <c r="C112" s="298">
        <v>708852.9</v>
      </c>
      <c r="D112" s="298">
        <v>708852.9</v>
      </c>
      <c r="E112" s="298">
        <v>0</v>
      </c>
    </row>
    <row r="113" spans="1:6" ht="63.75" x14ac:dyDescent="0.2">
      <c r="A113" s="300" t="s">
        <v>4555</v>
      </c>
      <c r="B113" s="299" t="s">
        <v>4554</v>
      </c>
      <c r="C113" s="298">
        <v>270</v>
      </c>
      <c r="D113" s="298">
        <v>270</v>
      </c>
      <c r="E113" s="298">
        <v>0</v>
      </c>
    </row>
    <row r="114" spans="1:6" ht="25.5" x14ac:dyDescent="0.2">
      <c r="A114" s="300" t="s">
        <v>4553</v>
      </c>
      <c r="B114" s="299" t="s">
        <v>4552</v>
      </c>
      <c r="C114" s="298">
        <v>450</v>
      </c>
      <c r="D114" s="298">
        <v>450</v>
      </c>
      <c r="E114" s="298">
        <v>0</v>
      </c>
    </row>
    <row r="115" spans="1:6" ht="102" customHeight="1" x14ac:dyDescent="0.2">
      <c r="A115" s="300" t="s">
        <v>4551</v>
      </c>
      <c r="B115" s="299" t="s">
        <v>4550</v>
      </c>
      <c r="C115" s="298">
        <v>3800</v>
      </c>
      <c r="D115" s="298">
        <v>0</v>
      </c>
      <c r="E115" s="298">
        <v>3800</v>
      </c>
    </row>
    <row r="116" spans="1:6" ht="76.5" x14ac:dyDescent="0.2">
      <c r="A116" s="300" t="s">
        <v>4549</v>
      </c>
      <c r="B116" s="299" t="s">
        <v>4548</v>
      </c>
      <c r="C116" s="298">
        <v>8893.2000000000007</v>
      </c>
      <c r="D116" s="298">
        <v>0</v>
      </c>
      <c r="E116" s="298">
        <v>8893.2000000000007</v>
      </c>
    </row>
    <row r="117" spans="1:6" ht="39.75" customHeight="1" x14ac:dyDescent="0.2">
      <c r="A117" s="297" t="s">
        <v>4547</v>
      </c>
      <c r="B117" s="296" t="s">
        <v>4546</v>
      </c>
      <c r="C117" s="295">
        <v>816737.70000000007</v>
      </c>
      <c r="D117" s="295">
        <v>816737.70000000007</v>
      </c>
      <c r="E117" s="295">
        <v>0</v>
      </c>
    </row>
    <row r="118" spans="1:6" ht="38.25" x14ac:dyDescent="0.2">
      <c r="A118" s="297" t="s">
        <v>4545</v>
      </c>
      <c r="B118" s="296" t="s">
        <v>4544</v>
      </c>
      <c r="C118" s="295">
        <v>11861667.700000001</v>
      </c>
      <c r="D118" s="295">
        <v>11861667.700000001</v>
      </c>
      <c r="E118" s="295">
        <v>0</v>
      </c>
    </row>
    <row r="119" spans="1:6" ht="63.75" x14ac:dyDescent="0.2">
      <c r="A119" s="300" t="s">
        <v>4543</v>
      </c>
      <c r="B119" s="299" t="s">
        <v>4542</v>
      </c>
      <c r="C119" s="298">
        <v>244559.30000000002</v>
      </c>
      <c r="D119" s="298">
        <v>244559.30000000002</v>
      </c>
      <c r="E119" s="298">
        <v>0</v>
      </c>
    </row>
    <row r="120" spans="1:6" ht="25.5" x14ac:dyDescent="0.2">
      <c r="A120" s="300" t="s">
        <v>4541</v>
      </c>
      <c r="B120" s="299" t="s">
        <v>4540</v>
      </c>
      <c r="C120" s="298">
        <v>5859229.7000000002</v>
      </c>
      <c r="D120" s="298">
        <v>5859229.7000000002</v>
      </c>
      <c r="E120" s="298">
        <v>0</v>
      </c>
    </row>
    <row r="121" spans="1:6" ht="25.5" x14ac:dyDescent="0.2">
      <c r="A121" s="300" t="s">
        <v>4539</v>
      </c>
      <c r="B121" s="299" t="s">
        <v>4538</v>
      </c>
      <c r="C121" s="298">
        <v>1957440.1</v>
      </c>
      <c r="D121" s="298">
        <v>1957440.1</v>
      </c>
      <c r="E121" s="298">
        <v>0</v>
      </c>
    </row>
    <row r="122" spans="1:6" ht="25.5" x14ac:dyDescent="0.2">
      <c r="A122" s="300" t="s">
        <v>4537</v>
      </c>
      <c r="B122" s="299" t="s">
        <v>4536</v>
      </c>
      <c r="C122" s="298">
        <v>3800438.6</v>
      </c>
      <c r="D122" s="298">
        <v>3800438.6</v>
      </c>
      <c r="E122" s="298">
        <v>0</v>
      </c>
    </row>
    <row r="123" spans="1:6" s="301" customFormat="1" ht="17.25" customHeight="1" x14ac:dyDescent="0.2">
      <c r="A123" s="297" t="s">
        <v>4535</v>
      </c>
      <c r="B123" s="296" t="s">
        <v>4534</v>
      </c>
      <c r="C123" s="295">
        <v>109801.8</v>
      </c>
      <c r="D123" s="295">
        <v>109801.8</v>
      </c>
      <c r="E123" s="295">
        <v>0</v>
      </c>
    </row>
    <row r="124" spans="1:6" ht="25.5" x14ac:dyDescent="0.2">
      <c r="A124" s="300" t="s">
        <v>4533</v>
      </c>
      <c r="B124" s="299" t="s">
        <v>4532</v>
      </c>
      <c r="C124" s="298">
        <v>109801.8</v>
      </c>
      <c r="D124" s="298">
        <v>109801.8</v>
      </c>
      <c r="E124" s="298">
        <v>0</v>
      </c>
    </row>
    <row r="125" spans="1:6" ht="18.75" customHeight="1" x14ac:dyDescent="0.2">
      <c r="A125" s="291" t="s">
        <v>4531</v>
      </c>
      <c r="B125" s="290" t="s">
        <v>4530</v>
      </c>
      <c r="C125" s="289">
        <v>42689915.700000003</v>
      </c>
      <c r="D125" s="289">
        <v>0</v>
      </c>
      <c r="E125" s="289">
        <v>42689915.700000003</v>
      </c>
    </row>
    <row r="126" spans="1:6" ht="38.25" x14ac:dyDescent="0.2">
      <c r="A126" s="297" t="s">
        <v>4529</v>
      </c>
      <c r="B126" s="296" t="s">
        <v>4528</v>
      </c>
      <c r="C126" s="295">
        <v>42189491.200000003</v>
      </c>
      <c r="D126" s="295">
        <v>0</v>
      </c>
      <c r="E126" s="295">
        <v>42189491.200000003</v>
      </c>
    </row>
    <row r="127" spans="1:6" ht="26.25" thickBot="1" x14ac:dyDescent="0.25">
      <c r="A127" s="297" t="s">
        <v>4527</v>
      </c>
      <c r="B127" s="296" t="s">
        <v>4526</v>
      </c>
      <c r="C127" s="295">
        <v>500424.5</v>
      </c>
      <c r="D127" s="295">
        <v>0</v>
      </c>
      <c r="E127" s="295">
        <v>500424.5</v>
      </c>
    </row>
    <row r="128" spans="1:6" ht="17.25" customHeight="1" thickBot="1" x14ac:dyDescent="0.25">
      <c r="A128" s="437" t="s">
        <v>4525</v>
      </c>
      <c r="B128" s="438" t="s">
        <v>4524</v>
      </c>
      <c r="C128" s="440">
        <v>1124792.4000000001</v>
      </c>
      <c r="D128" s="292">
        <v>39237.4</v>
      </c>
      <c r="E128" s="292">
        <v>1085555</v>
      </c>
      <c r="F128" s="443"/>
    </row>
    <row r="129" spans="1:6" ht="27" x14ac:dyDescent="0.2">
      <c r="A129" s="291" t="s">
        <v>4523</v>
      </c>
      <c r="B129" s="290" t="s">
        <v>4522</v>
      </c>
      <c r="C129" s="289">
        <v>31318.3</v>
      </c>
      <c r="D129" s="289">
        <v>31318.3</v>
      </c>
      <c r="E129" s="289">
        <v>0</v>
      </c>
    </row>
    <row r="130" spans="1:6" ht="78.75" customHeight="1" x14ac:dyDescent="0.2">
      <c r="A130" s="297" t="s">
        <v>4521</v>
      </c>
      <c r="B130" s="296" t="s">
        <v>4520</v>
      </c>
      <c r="C130" s="295">
        <v>20045</v>
      </c>
      <c r="D130" s="295">
        <v>20045</v>
      </c>
      <c r="E130" s="295">
        <v>0</v>
      </c>
    </row>
    <row r="131" spans="1:6" ht="38.25" x14ac:dyDescent="0.2">
      <c r="A131" s="297" t="s">
        <v>4519</v>
      </c>
      <c r="B131" s="296" t="s">
        <v>4518</v>
      </c>
      <c r="C131" s="295">
        <v>11273.300000000001</v>
      </c>
      <c r="D131" s="295">
        <v>11273.300000000001</v>
      </c>
      <c r="E131" s="295">
        <v>0</v>
      </c>
    </row>
    <row r="132" spans="1:6" ht="27" x14ac:dyDescent="0.2">
      <c r="A132" s="291" t="s">
        <v>4517</v>
      </c>
      <c r="B132" s="290" t="s">
        <v>4516</v>
      </c>
      <c r="C132" s="289">
        <v>1085055</v>
      </c>
      <c r="D132" s="289">
        <v>0</v>
      </c>
      <c r="E132" s="289">
        <v>1085055</v>
      </c>
    </row>
    <row r="133" spans="1:6" ht="25.5" x14ac:dyDescent="0.2">
      <c r="A133" s="297" t="s">
        <v>4515</v>
      </c>
      <c r="B133" s="296" t="s">
        <v>4514</v>
      </c>
      <c r="C133" s="295">
        <v>1075055</v>
      </c>
      <c r="D133" s="295">
        <v>0</v>
      </c>
      <c r="E133" s="295">
        <v>1075055</v>
      </c>
    </row>
    <row r="134" spans="1:6" ht="38.25" x14ac:dyDescent="0.2">
      <c r="A134" s="297" t="s">
        <v>4513</v>
      </c>
      <c r="B134" s="296" t="s">
        <v>4512</v>
      </c>
      <c r="C134" s="295">
        <v>10000</v>
      </c>
      <c r="D134" s="295">
        <v>0</v>
      </c>
      <c r="E134" s="295">
        <v>10000</v>
      </c>
    </row>
    <row r="135" spans="1:6" ht="27" x14ac:dyDescent="0.2">
      <c r="A135" s="291" t="s">
        <v>4511</v>
      </c>
      <c r="B135" s="290" t="s">
        <v>4510</v>
      </c>
      <c r="C135" s="289">
        <v>8419.1</v>
      </c>
      <c r="D135" s="289">
        <v>7919.1</v>
      </c>
      <c r="E135" s="289">
        <v>500</v>
      </c>
    </row>
    <row r="136" spans="1:6" x14ac:dyDescent="0.2">
      <c r="A136" s="297" t="s">
        <v>4509</v>
      </c>
      <c r="B136" s="296" t="s">
        <v>4508</v>
      </c>
      <c r="C136" s="295">
        <v>7419.1</v>
      </c>
      <c r="D136" s="295">
        <v>7419.1</v>
      </c>
      <c r="E136" s="295">
        <v>0</v>
      </c>
    </row>
    <row r="137" spans="1:6" ht="92.25" customHeight="1" thickBot="1" x14ac:dyDescent="0.25">
      <c r="A137" s="297" t="s">
        <v>4507</v>
      </c>
      <c r="B137" s="296" t="s">
        <v>4506</v>
      </c>
      <c r="C137" s="295">
        <v>1000</v>
      </c>
      <c r="D137" s="295">
        <v>500</v>
      </c>
      <c r="E137" s="295">
        <v>500</v>
      </c>
    </row>
    <row r="138" spans="1:6" ht="17.25" customHeight="1" thickBot="1" x14ac:dyDescent="0.25">
      <c r="A138" s="437" t="s">
        <v>4505</v>
      </c>
      <c r="B138" s="438" t="s">
        <v>4504</v>
      </c>
      <c r="C138" s="439">
        <f>D138+E138</f>
        <v>130867556.69999999</v>
      </c>
      <c r="D138" s="406">
        <v>5105904.0999999996</v>
      </c>
      <c r="E138" s="407">
        <f>188961652.6-63200000</f>
        <v>125761652.59999999</v>
      </c>
      <c r="F138" s="443"/>
    </row>
    <row r="139" spans="1:6" ht="40.5" x14ac:dyDescent="0.2">
      <c r="A139" s="291" t="s">
        <v>4503</v>
      </c>
      <c r="B139" s="290" t="s">
        <v>4502</v>
      </c>
      <c r="C139" s="408">
        <v>130867556.69999999</v>
      </c>
      <c r="D139" s="408">
        <v>5105904.0999999996</v>
      </c>
      <c r="E139" s="409">
        <v>125761652.59999999</v>
      </c>
    </row>
    <row r="140" spans="1:6" ht="52.5" customHeight="1" x14ac:dyDescent="0.2">
      <c r="A140" s="297" t="s">
        <v>4501</v>
      </c>
      <c r="B140" s="296" t="s">
        <v>4500</v>
      </c>
      <c r="C140" s="295">
        <v>509404.10000000003</v>
      </c>
      <c r="D140" s="295">
        <v>509404.10000000003</v>
      </c>
      <c r="E140" s="295">
        <v>0</v>
      </c>
    </row>
    <row r="141" spans="1:6" ht="25.5" x14ac:dyDescent="0.2">
      <c r="A141" s="297" t="s">
        <v>4499</v>
      </c>
      <c r="B141" s="296" t="s">
        <v>4498</v>
      </c>
      <c r="C141" s="295">
        <v>661652.6</v>
      </c>
      <c r="D141" s="295">
        <v>0</v>
      </c>
      <c r="E141" s="295">
        <v>661652.6</v>
      </c>
    </row>
    <row r="142" spans="1:6" ht="51" x14ac:dyDescent="0.2">
      <c r="A142" s="375" t="s">
        <v>4759</v>
      </c>
      <c r="B142" s="376" t="s">
        <v>4760</v>
      </c>
      <c r="C142" s="410">
        <v>129696500</v>
      </c>
      <c r="D142" s="410">
        <v>4596500</v>
      </c>
      <c r="E142" s="411">
        <v>125100000</v>
      </c>
    </row>
    <row r="143" spans="1:6" ht="25.5" x14ac:dyDescent="0.2">
      <c r="A143" s="377" t="s">
        <v>4761</v>
      </c>
      <c r="B143" s="378" t="s">
        <v>4762</v>
      </c>
      <c r="C143" s="394">
        <v>4596500</v>
      </c>
      <c r="D143" s="395">
        <v>4596500</v>
      </c>
      <c r="E143" s="395">
        <v>0</v>
      </c>
    </row>
    <row r="144" spans="1:6" ht="43.5" customHeight="1" x14ac:dyDescent="0.2">
      <c r="A144" s="414">
        <v>42030300</v>
      </c>
      <c r="B144" s="415" t="s">
        <v>4786</v>
      </c>
      <c r="C144" s="413">
        <v>125100000</v>
      </c>
      <c r="D144" s="413"/>
      <c r="E144" s="413">
        <v>125100000</v>
      </c>
    </row>
    <row r="145" spans="1:5" ht="17.25" customHeight="1" x14ac:dyDescent="0.2">
      <c r="A145" s="294" t="s">
        <v>4497</v>
      </c>
      <c r="B145" s="293" t="s">
        <v>4496</v>
      </c>
      <c r="C145" s="292">
        <v>200657.4</v>
      </c>
      <c r="D145" s="292">
        <v>0</v>
      </c>
      <c r="E145" s="292">
        <v>200657.4</v>
      </c>
    </row>
    <row r="146" spans="1:5" s="288" customFormat="1" ht="27" x14ac:dyDescent="0.2">
      <c r="A146" s="291" t="s">
        <v>4495</v>
      </c>
      <c r="B146" s="290" t="s">
        <v>4494</v>
      </c>
      <c r="C146" s="289">
        <v>200657.4</v>
      </c>
      <c r="D146" s="289">
        <v>0</v>
      </c>
      <c r="E146" s="289">
        <v>200657.4</v>
      </c>
    </row>
    <row r="149" spans="1:5" x14ac:dyDescent="0.2">
      <c r="A149" s="287"/>
    </row>
  </sheetData>
  <mergeCells count="4">
    <mergeCell ref="C4:E4"/>
    <mergeCell ref="A6:E6"/>
    <mergeCell ref="A1:E1"/>
    <mergeCell ref="A2:E2"/>
  </mergeCells>
  <pageMargins left="0" right="0" top="0" bottom="0" header="0" footer="0"/>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showGridLines="0" showZeros="0" zoomScale="120" zoomScaleNormal="120" workbookViewId="0">
      <selection sqref="A1:XFD1"/>
    </sheetView>
  </sheetViews>
  <sheetFormatPr defaultColWidth="7.85546875" defaultRowHeight="12.75" x14ac:dyDescent="0.2"/>
  <cols>
    <col min="1" max="1" width="7.5703125" style="60" bestFit="1" customWidth="1"/>
    <col min="2" max="2" width="36.140625" style="60" customWidth="1"/>
    <col min="3" max="4" width="14.28515625" style="60" bestFit="1" customWidth="1"/>
    <col min="5" max="5" width="13.140625" style="60" bestFit="1" customWidth="1"/>
    <col min="6" max="12" width="7.85546875" style="60" customWidth="1"/>
    <col min="13" max="16384" width="7.85546875" style="253"/>
  </cols>
  <sheetData>
    <row r="1" spans="1:13" s="279" customFormat="1" ht="15" x14ac:dyDescent="0.25">
      <c r="A1" s="280" t="s">
        <v>4792</v>
      </c>
      <c r="B1" s="280"/>
      <c r="C1" s="280"/>
      <c r="D1" s="280"/>
      <c r="E1" s="280"/>
      <c r="F1" s="280"/>
      <c r="G1" s="280"/>
      <c r="H1" s="280"/>
      <c r="I1" s="280"/>
      <c r="J1" s="280"/>
      <c r="K1" s="280"/>
      <c r="L1" s="280"/>
    </row>
    <row r="2" spans="1:13" s="279" customFormat="1" ht="15" x14ac:dyDescent="0.25">
      <c r="A2" s="280" t="s">
        <v>4793</v>
      </c>
      <c r="B2" s="280"/>
      <c r="C2" s="280"/>
      <c r="D2" s="280"/>
      <c r="E2" s="280"/>
      <c r="F2" s="280"/>
      <c r="G2" s="280"/>
      <c r="H2" s="280"/>
      <c r="I2" s="280"/>
      <c r="J2" s="280"/>
      <c r="K2" s="280"/>
      <c r="L2" s="280"/>
    </row>
    <row r="3" spans="1:13" x14ac:dyDescent="0.2">
      <c r="A3" s="254"/>
      <c r="B3" s="254"/>
      <c r="C3" s="254"/>
      <c r="D3" s="254"/>
      <c r="E3" s="254"/>
    </row>
    <row r="4" spans="1:13" ht="45.75" customHeight="1" x14ac:dyDescent="0.2">
      <c r="A4" s="254"/>
      <c r="B4" s="254"/>
      <c r="C4" s="448" t="s">
        <v>4493</v>
      </c>
      <c r="D4" s="448"/>
      <c r="E4" s="448"/>
      <c r="M4" s="60"/>
    </row>
    <row r="5" spans="1:13" ht="15.75" x14ac:dyDescent="0.2">
      <c r="A5" s="449" t="s">
        <v>4492</v>
      </c>
      <c r="B5" s="449"/>
      <c r="C5" s="449"/>
      <c r="D5" s="449"/>
      <c r="E5" s="449"/>
    </row>
    <row r="6" spans="1:13" x14ac:dyDescent="0.2">
      <c r="A6" s="254"/>
      <c r="B6" s="283"/>
      <c r="C6" s="283"/>
      <c r="D6" s="283"/>
      <c r="E6" s="283" t="s">
        <v>1937</v>
      </c>
    </row>
    <row r="7" spans="1:13" ht="38.25" x14ac:dyDescent="0.2">
      <c r="A7" s="282" t="s">
        <v>4491</v>
      </c>
      <c r="B7" s="282" t="s">
        <v>4490</v>
      </c>
      <c r="C7" s="282" t="s">
        <v>3660</v>
      </c>
      <c r="D7" s="282" t="s">
        <v>4489</v>
      </c>
      <c r="E7" s="282" t="s">
        <v>4488</v>
      </c>
    </row>
    <row r="8" spans="1:13" s="279" customFormat="1" ht="15.6" customHeight="1" x14ac:dyDescent="0.25">
      <c r="A8" s="281"/>
      <c r="B8" s="277" t="s">
        <v>4487</v>
      </c>
      <c r="C8" s="428">
        <v>1108369817.3</v>
      </c>
      <c r="D8" s="428">
        <v>1010603106</v>
      </c>
      <c r="E8" s="428">
        <v>97766711.299999997</v>
      </c>
      <c r="F8" s="280"/>
      <c r="G8" s="280"/>
      <c r="H8" s="280"/>
      <c r="I8" s="280"/>
      <c r="J8" s="280"/>
      <c r="K8" s="280"/>
      <c r="L8" s="280"/>
    </row>
    <row r="9" spans="1:13" ht="15" customHeight="1" x14ac:dyDescent="0.2">
      <c r="A9" s="278">
        <v>400000</v>
      </c>
      <c r="B9" s="277" t="s">
        <v>4486</v>
      </c>
      <c r="C9" s="436">
        <v>1097367717.3</v>
      </c>
      <c r="D9" s="436">
        <v>1002603106</v>
      </c>
      <c r="E9" s="436">
        <v>94764611.299999997</v>
      </c>
    </row>
    <row r="10" spans="1:13" s="72" customFormat="1" x14ac:dyDescent="0.2">
      <c r="A10" s="276">
        <v>401000</v>
      </c>
      <c r="B10" s="275" t="s">
        <v>4485</v>
      </c>
      <c r="C10" s="387">
        <v>1490692658.6999998</v>
      </c>
      <c r="D10" s="387">
        <v>1395928047.4000001</v>
      </c>
      <c r="E10" s="387">
        <v>94764611.299999997</v>
      </c>
      <c r="F10" s="75"/>
      <c r="G10" s="75"/>
      <c r="H10" s="75"/>
      <c r="I10" s="75"/>
      <c r="J10" s="75"/>
      <c r="K10" s="75"/>
      <c r="L10" s="75"/>
    </row>
    <row r="11" spans="1:13" s="59" customFormat="1" x14ac:dyDescent="0.2">
      <c r="A11" s="263">
        <v>401100</v>
      </c>
      <c r="B11" s="262" t="s">
        <v>4484</v>
      </c>
      <c r="C11" s="388">
        <v>796144449.89999998</v>
      </c>
      <c r="D11" s="388">
        <v>796144449.89999998</v>
      </c>
      <c r="E11" s="388"/>
      <c r="F11" s="60"/>
      <c r="G11" s="60"/>
      <c r="H11" s="60"/>
      <c r="I11" s="60"/>
      <c r="J11" s="60"/>
      <c r="K11" s="60"/>
      <c r="L11" s="60"/>
    </row>
    <row r="12" spans="1:13" s="59" customFormat="1" x14ac:dyDescent="0.2">
      <c r="A12" s="269">
        <v>401200</v>
      </c>
      <c r="B12" s="268" t="s">
        <v>4483</v>
      </c>
      <c r="C12" s="388">
        <v>694548208.79999995</v>
      </c>
      <c r="D12" s="388">
        <v>599783597.5</v>
      </c>
      <c r="E12" s="388">
        <v>94764611.299999997</v>
      </c>
      <c r="F12" s="60"/>
      <c r="G12" s="60"/>
      <c r="H12" s="60"/>
      <c r="I12" s="60"/>
      <c r="J12" s="60"/>
      <c r="K12" s="60"/>
      <c r="L12" s="60"/>
    </row>
    <row r="13" spans="1:13" s="72" customFormat="1" x14ac:dyDescent="0.2">
      <c r="A13" s="266">
        <v>402000</v>
      </c>
      <c r="B13" s="265" t="s">
        <v>4482</v>
      </c>
      <c r="C13" s="264">
        <v>-393324941.40000004</v>
      </c>
      <c r="D13" s="264">
        <v>-393324941.40000004</v>
      </c>
      <c r="E13" s="264">
        <v>0</v>
      </c>
      <c r="F13" s="75"/>
      <c r="G13" s="75"/>
      <c r="H13" s="75"/>
      <c r="I13" s="75"/>
      <c r="J13" s="75"/>
      <c r="K13" s="75"/>
      <c r="L13" s="75"/>
    </row>
    <row r="14" spans="1:13" s="59" customFormat="1" x14ac:dyDescent="0.2">
      <c r="A14" s="269">
        <v>402100</v>
      </c>
      <c r="B14" s="268" t="s">
        <v>4481</v>
      </c>
      <c r="C14" s="267">
        <v>-320967504.60000002</v>
      </c>
      <c r="D14" s="267">
        <v>-320967504.60000002</v>
      </c>
      <c r="E14" s="267">
        <v>0</v>
      </c>
      <c r="F14" s="60"/>
      <c r="G14" s="60"/>
      <c r="H14" s="60"/>
      <c r="I14" s="60"/>
      <c r="J14" s="60"/>
      <c r="K14" s="60"/>
      <c r="L14" s="60"/>
    </row>
    <row r="15" spans="1:13" s="59" customFormat="1" x14ac:dyDescent="0.2">
      <c r="A15" s="269">
        <v>402200</v>
      </c>
      <c r="B15" s="268" t="s">
        <v>4480</v>
      </c>
      <c r="C15" s="267">
        <v>-72357436.799999997</v>
      </c>
      <c r="D15" s="267">
        <v>-72357436.799999997</v>
      </c>
      <c r="E15" s="267">
        <v>0</v>
      </c>
      <c r="F15" s="60"/>
      <c r="G15" s="60"/>
      <c r="H15" s="60"/>
      <c r="I15" s="60"/>
      <c r="J15" s="60"/>
      <c r="K15" s="60"/>
      <c r="L15" s="60"/>
    </row>
    <row r="16" spans="1:13" s="59" customFormat="1" ht="30.6" customHeight="1" x14ac:dyDescent="0.2">
      <c r="A16" s="274">
        <v>500000</v>
      </c>
      <c r="B16" s="273" t="s">
        <v>4479</v>
      </c>
      <c r="C16" s="267">
        <v>8000000</v>
      </c>
      <c r="D16" s="267">
        <v>8000000</v>
      </c>
      <c r="E16" s="267">
        <v>0</v>
      </c>
      <c r="F16" s="60"/>
      <c r="G16" s="60"/>
      <c r="H16" s="60"/>
      <c r="I16" s="60"/>
      <c r="J16" s="60"/>
      <c r="K16" s="60"/>
      <c r="L16" s="60"/>
    </row>
    <row r="17" spans="1:12" s="72" customFormat="1" ht="63.75" x14ac:dyDescent="0.2">
      <c r="A17" s="266">
        <v>501000</v>
      </c>
      <c r="B17" s="265" t="s">
        <v>4478</v>
      </c>
      <c r="C17" s="264">
        <v>8000000</v>
      </c>
      <c r="D17" s="264">
        <v>8000000</v>
      </c>
      <c r="E17" s="264">
        <v>0</v>
      </c>
      <c r="F17" s="75"/>
      <c r="G17" s="75"/>
      <c r="H17" s="75"/>
      <c r="I17" s="75"/>
      <c r="J17" s="75"/>
      <c r="K17" s="75"/>
      <c r="L17" s="75"/>
    </row>
    <row r="18" spans="1:12" s="59" customFormat="1" ht="15" customHeight="1" x14ac:dyDescent="0.2">
      <c r="A18" s="272">
        <v>600000</v>
      </c>
      <c r="B18" s="271" t="s">
        <v>4477</v>
      </c>
      <c r="C18" s="270">
        <v>3002100</v>
      </c>
      <c r="D18" s="270">
        <v>0</v>
      </c>
      <c r="E18" s="270">
        <v>3002100</v>
      </c>
      <c r="F18" s="60"/>
      <c r="G18" s="60"/>
      <c r="H18" s="60"/>
      <c r="I18" s="60"/>
      <c r="J18" s="60"/>
      <c r="K18" s="60"/>
      <c r="L18" s="60"/>
    </row>
    <row r="19" spans="1:12" s="72" customFormat="1" ht="38.25" x14ac:dyDescent="0.2">
      <c r="A19" s="266">
        <v>601000</v>
      </c>
      <c r="B19" s="265" t="s">
        <v>4476</v>
      </c>
      <c r="C19" s="264">
        <v>3000000</v>
      </c>
      <c r="D19" s="264">
        <v>0</v>
      </c>
      <c r="E19" s="264">
        <v>3000000</v>
      </c>
      <c r="F19" s="75"/>
      <c r="G19" s="75"/>
      <c r="H19" s="75"/>
      <c r="I19" s="75"/>
      <c r="J19" s="75"/>
      <c r="K19" s="75"/>
      <c r="L19" s="75"/>
    </row>
    <row r="20" spans="1:12" s="59" customFormat="1" ht="42" customHeight="1" x14ac:dyDescent="0.2">
      <c r="A20" s="263">
        <v>601100</v>
      </c>
      <c r="B20" s="262" t="s">
        <v>4475</v>
      </c>
      <c r="C20" s="261">
        <v>3000000</v>
      </c>
      <c r="D20" s="261">
        <v>0</v>
      </c>
      <c r="E20" s="261">
        <v>3000000</v>
      </c>
      <c r="F20" s="60"/>
      <c r="G20" s="60"/>
      <c r="H20" s="60"/>
      <c r="I20" s="60"/>
      <c r="J20" s="60"/>
      <c r="K20" s="60"/>
      <c r="L20" s="60"/>
    </row>
    <row r="21" spans="1:12" s="59" customFormat="1" ht="25.5" x14ac:dyDescent="0.2">
      <c r="A21" s="269">
        <v>601120</v>
      </c>
      <c r="B21" s="268" t="s">
        <v>4474</v>
      </c>
      <c r="C21" s="267">
        <v>3000000</v>
      </c>
      <c r="D21" s="267">
        <v>0</v>
      </c>
      <c r="E21" s="267">
        <v>3000000</v>
      </c>
      <c r="F21" s="60"/>
      <c r="G21" s="60"/>
      <c r="H21" s="60"/>
      <c r="I21" s="60"/>
      <c r="J21" s="60"/>
      <c r="K21" s="60"/>
      <c r="L21" s="60"/>
    </row>
    <row r="22" spans="1:12" s="72" customFormat="1" x14ac:dyDescent="0.2">
      <c r="A22" s="266">
        <v>602000</v>
      </c>
      <c r="B22" s="265" t="s">
        <v>4473</v>
      </c>
      <c r="C22" s="264">
        <v>2100</v>
      </c>
      <c r="D22" s="264">
        <v>0</v>
      </c>
      <c r="E22" s="264">
        <v>2100</v>
      </c>
      <c r="F22" s="75"/>
      <c r="G22" s="75"/>
      <c r="H22" s="75"/>
      <c r="I22" s="75"/>
      <c r="J22" s="75"/>
      <c r="K22" s="75"/>
      <c r="L22" s="75"/>
    </row>
    <row r="23" spans="1:12" s="59" customFormat="1" x14ac:dyDescent="0.2">
      <c r="A23" s="263">
        <v>602100</v>
      </c>
      <c r="B23" s="262" t="s">
        <v>4472</v>
      </c>
      <c r="C23" s="261">
        <v>2100</v>
      </c>
      <c r="D23" s="261">
        <v>0</v>
      </c>
      <c r="E23" s="261">
        <v>2100</v>
      </c>
      <c r="F23" s="60"/>
      <c r="G23" s="60"/>
      <c r="H23" s="60"/>
      <c r="I23" s="60"/>
      <c r="J23" s="60"/>
      <c r="K23" s="60"/>
      <c r="L23" s="60"/>
    </row>
    <row r="24" spans="1:12" s="59" customFormat="1" x14ac:dyDescent="0.2">
      <c r="A24" s="257"/>
      <c r="B24" s="256"/>
      <c r="C24" s="255"/>
      <c r="D24" s="255"/>
      <c r="E24" s="255"/>
      <c r="F24" s="60"/>
      <c r="G24" s="60"/>
      <c r="H24" s="60"/>
      <c r="I24" s="60"/>
      <c r="J24" s="60"/>
      <c r="K24" s="60"/>
      <c r="L24" s="60"/>
    </row>
    <row r="25" spans="1:12" x14ac:dyDescent="0.2">
      <c r="A25" s="260"/>
      <c r="B25" s="259"/>
      <c r="C25" s="258"/>
      <c r="D25" s="258"/>
      <c r="E25" s="258"/>
    </row>
    <row r="26" spans="1:12" x14ac:dyDescent="0.2">
      <c r="A26" s="257"/>
      <c r="B26" s="256"/>
      <c r="C26" s="255"/>
      <c r="D26" s="255"/>
      <c r="E26" s="255"/>
    </row>
    <row r="27" spans="1:12" x14ac:dyDescent="0.2">
      <c r="A27" s="254"/>
      <c r="B27" s="254"/>
      <c r="C27" s="254"/>
      <c r="D27" s="254"/>
      <c r="E27" s="254"/>
    </row>
  </sheetData>
  <mergeCells count="2">
    <mergeCell ref="C4:E4"/>
    <mergeCell ref="A5:E5"/>
  </mergeCells>
  <pageMargins left="0.78740157480314965" right="0.78740157480314965" top="0.78740157480314965" bottom="0.78740157480314965" header="0.51181102362204722" footer="0.51181102362204722"/>
  <pageSetup paperSize="9" scale="95" fitToHeight="0"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96"/>
  <sheetViews>
    <sheetView showGridLines="0" showZeros="0" zoomScaleNormal="100" zoomScaleSheetLayoutView="100" workbookViewId="0">
      <pane xSplit="3" ySplit="9" topLeftCell="D10" activePane="bottomRight" state="frozen"/>
      <selection pane="topRight"/>
      <selection pane="bottomLeft"/>
      <selection pane="bottomRight" activeCell="B1" sqref="B1"/>
    </sheetView>
  </sheetViews>
  <sheetFormatPr defaultColWidth="7.85546875" defaultRowHeight="12.75" x14ac:dyDescent="0.2"/>
  <cols>
    <col min="1" max="1" width="0.140625" style="60" customWidth="1"/>
    <col min="2" max="2" width="11" style="60" customWidth="1"/>
    <col min="3" max="3" width="11.7109375" style="60" customWidth="1"/>
    <col min="4" max="4" width="32.5703125" style="60" customWidth="1"/>
    <col min="5" max="5" width="14.5703125" style="60" customWidth="1"/>
    <col min="6" max="6" width="15.5703125" style="60" customWidth="1"/>
    <col min="7" max="7" width="16" style="60" customWidth="1"/>
    <col min="8" max="8" width="11.42578125" style="60" customWidth="1"/>
    <col min="9" max="9" width="14.85546875" style="60" customWidth="1"/>
    <col min="10" max="10" width="14.7109375" style="60" customWidth="1"/>
    <col min="11" max="11" width="16.42578125" style="60" customWidth="1"/>
    <col min="12" max="12" width="12.28515625" style="60" customWidth="1"/>
    <col min="13" max="13" width="14.140625" style="60" customWidth="1"/>
    <col min="14" max="14" width="16.85546875" style="60" customWidth="1"/>
    <col min="15" max="15" width="16.140625" style="60" customWidth="1"/>
    <col min="16" max="16" width="3.42578125" style="59" customWidth="1"/>
    <col min="17" max="17" width="209.42578125" style="59" bestFit="1" customWidth="1"/>
    <col min="18" max="18" width="210" style="59" bestFit="1" customWidth="1"/>
    <col min="19" max="16384" width="7.85546875" style="59"/>
  </cols>
  <sheetData>
    <row r="1" spans="1:18" ht="15" x14ac:dyDescent="0.25">
      <c r="B1" s="280" t="s">
        <v>4794</v>
      </c>
      <c r="C1" s="280"/>
      <c r="D1" s="280"/>
      <c r="E1" s="280"/>
      <c r="F1" s="280"/>
      <c r="G1" s="280"/>
      <c r="H1" s="280"/>
      <c r="I1" s="280"/>
      <c r="J1" s="280"/>
      <c r="K1" s="280"/>
      <c r="L1" s="280"/>
      <c r="M1" s="280"/>
      <c r="N1" s="280"/>
      <c r="O1" s="280"/>
    </row>
    <row r="3" spans="1:18" ht="42.75" customHeight="1" x14ac:dyDescent="0.2">
      <c r="E3" s="87"/>
      <c r="F3" s="87"/>
      <c r="G3" s="87"/>
      <c r="H3" s="87"/>
      <c r="I3" s="87"/>
      <c r="J3" s="87"/>
      <c r="K3" s="87"/>
      <c r="L3" s="450" t="s">
        <v>3662</v>
      </c>
      <c r="M3" s="450"/>
      <c r="N3" s="450"/>
      <c r="O3" s="450"/>
    </row>
    <row r="4" spans="1:18" ht="18.75" customHeight="1" x14ac:dyDescent="0.2">
      <c r="B4" s="460" t="s">
        <v>3661</v>
      </c>
      <c r="C4" s="460"/>
      <c r="D4" s="460"/>
      <c r="E4" s="460"/>
      <c r="F4" s="460"/>
      <c r="G4" s="460"/>
      <c r="H4" s="460"/>
      <c r="I4" s="460"/>
      <c r="J4" s="460"/>
      <c r="K4" s="460"/>
      <c r="L4" s="460"/>
      <c r="M4" s="460"/>
      <c r="N4" s="460"/>
      <c r="O4" s="460"/>
    </row>
    <row r="5" spans="1:18" ht="25.5" customHeight="1" x14ac:dyDescent="0.2">
      <c r="B5" s="460" t="s">
        <v>4757</v>
      </c>
      <c r="C5" s="460"/>
      <c r="D5" s="460"/>
      <c r="E5" s="460"/>
      <c r="F5" s="460"/>
      <c r="G5" s="460"/>
      <c r="H5" s="460"/>
      <c r="I5" s="460"/>
      <c r="J5" s="460"/>
      <c r="K5" s="460"/>
      <c r="L5" s="460"/>
      <c r="M5" s="460"/>
      <c r="N5" s="460"/>
      <c r="O5" s="460"/>
    </row>
    <row r="6" spans="1:18" s="76" customFormat="1" ht="18.600000000000001" customHeight="1" x14ac:dyDescent="0.2">
      <c r="A6" s="77"/>
      <c r="B6" s="86"/>
      <c r="C6" s="358"/>
      <c r="D6" s="358"/>
      <c r="E6" s="358"/>
      <c r="F6" s="359"/>
      <c r="G6" s="86"/>
      <c r="H6" s="358"/>
      <c r="I6" s="359"/>
      <c r="J6" s="360"/>
      <c r="K6" s="361"/>
      <c r="L6" s="361"/>
      <c r="M6" s="361"/>
      <c r="N6" s="361"/>
      <c r="O6" s="362" t="s">
        <v>1937</v>
      </c>
    </row>
    <row r="7" spans="1:18" s="78" customFormat="1" ht="24" customHeight="1" x14ac:dyDescent="0.2">
      <c r="A7" s="85"/>
      <c r="B7" s="453" t="s">
        <v>2090</v>
      </c>
      <c r="C7" s="459" t="s">
        <v>2089</v>
      </c>
      <c r="D7" s="451" t="s">
        <v>2088</v>
      </c>
      <c r="E7" s="461" t="s">
        <v>2084</v>
      </c>
      <c r="F7" s="452"/>
      <c r="G7" s="451"/>
      <c r="H7" s="451"/>
      <c r="I7" s="462"/>
      <c r="J7" s="451" t="s">
        <v>2083</v>
      </c>
      <c r="K7" s="452"/>
      <c r="L7" s="451"/>
      <c r="M7" s="451"/>
      <c r="N7" s="452"/>
      <c r="O7" s="458" t="s">
        <v>4756</v>
      </c>
    </row>
    <row r="8" spans="1:18" s="78" customFormat="1" x14ac:dyDescent="0.2">
      <c r="A8" s="84"/>
      <c r="B8" s="453"/>
      <c r="C8" s="459"/>
      <c r="D8" s="451"/>
      <c r="E8" s="454" t="s">
        <v>3660</v>
      </c>
      <c r="F8" s="463" t="s">
        <v>3659</v>
      </c>
      <c r="G8" s="456" t="s">
        <v>4378</v>
      </c>
      <c r="H8" s="457"/>
      <c r="I8" s="463" t="s">
        <v>3658</v>
      </c>
      <c r="J8" s="454" t="s">
        <v>3660</v>
      </c>
      <c r="K8" s="463" t="s">
        <v>3659</v>
      </c>
      <c r="L8" s="456" t="s">
        <v>4378</v>
      </c>
      <c r="M8" s="457"/>
      <c r="N8" s="463" t="s">
        <v>3658</v>
      </c>
      <c r="O8" s="458"/>
    </row>
    <row r="9" spans="1:18" s="78" customFormat="1" ht="38.25" x14ac:dyDescent="0.2">
      <c r="A9" s="81"/>
      <c r="B9" s="453"/>
      <c r="C9" s="459"/>
      <c r="D9" s="451"/>
      <c r="E9" s="455"/>
      <c r="F9" s="463"/>
      <c r="G9" s="83" t="s">
        <v>3657</v>
      </c>
      <c r="H9" s="80" t="s">
        <v>3656</v>
      </c>
      <c r="I9" s="463"/>
      <c r="J9" s="454"/>
      <c r="K9" s="463"/>
      <c r="L9" s="80" t="s">
        <v>3657</v>
      </c>
      <c r="M9" s="82" t="s">
        <v>3656</v>
      </c>
      <c r="N9" s="463"/>
      <c r="O9" s="458"/>
    </row>
    <row r="10" spans="1:18" s="78" customFormat="1" ht="19.899999999999999" customHeight="1" x14ac:dyDescent="0.2">
      <c r="A10" s="60"/>
      <c r="B10" s="79" t="s">
        <v>1951</v>
      </c>
      <c r="C10" s="354" t="s">
        <v>1951</v>
      </c>
      <c r="D10" s="363" t="s">
        <v>2081</v>
      </c>
      <c r="E10" s="429">
        <v>2224271954.5999999</v>
      </c>
      <c r="F10" s="429">
        <f>1722003375.8+2000000</f>
        <v>1724003375.8</v>
      </c>
      <c r="G10" s="429">
        <v>502929900.69999999</v>
      </c>
      <c r="H10" s="429">
        <v>10798662.6</v>
      </c>
      <c r="I10" s="429">
        <v>296552861.80000001</v>
      </c>
      <c r="J10" s="429">
        <v>423875658.19999999</v>
      </c>
      <c r="K10" s="429">
        <v>160273506.19999999</v>
      </c>
      <c r="L10" s="429">
        <v>6675973.4000000004</v>
      </c>
      <c r="M10" s="429">
        <v>2955887.1</v>
      </c>
      <c r="N10" s="429">
        <v>263602152</v>
      </c>
      <c r="O10" s="429">
        <v>2648147612.8000002</v>
      </c>
    </row>
    <row r="11" spans="1:18" s="345" customFormat="1" x14ac:dyDescent="0.2">
      <c r="A11" s="343"/>
      <c r="B11" s="66" t="s">
        <v>3655</v>
      </c>
      <c r="C11" s="62" t="s">
        <v>1951</v>
      </c>
      <c r="D11" s="65" t="s">
        <v>3653</v>
      </c>
      <c r="E11" s="389">
        <v>3002974.4</v>
      </c>
      <c r="F11" s="389">
        <v>2547775.3000000003</v>
      </c>
      <c r="G11" s="389">
        <v>1601506.5</v>
      </c>
      <c r="H11" s="389">
        <v>70550.200000000012</v>
      </c>
      <c r="I11" s="389">
        <v>455199.10000000003</v>
      </c>
      <c r="J11" s="389">
        <v>6003</v>
      </c>
      <c r="K11" s="389">
        <v>5978.7</v>
      </c>
      <c r="L11" s="389">
        <v>2539.4</v>
      </c>
      <c r="M11" s="389">
        <v>22</v>
      </c>
      <c r="N11" s="389">
        <v>24.3</v>
      </c>
      <c r="O11" s="389">
        <v>3008977.4</v>
      </c>
      <c r="Q11" s="346"/>
      <c r="R11" s="346"/>
    </row>
    <row r="12" spans="1:18" s="348" customFormat="1" ht="13.5" x14ac:dyDescent="0.2">
      <c r="A12" s="347"/>
      <c r="B12" s="64" t="s">
        <v>3654</v>
      </c>
      <c r="C12" s="355" t="s">
        <v>1951</v>
      </c>
      <c r="D12" s="63" t="s">
        <v>3653</v>
      </c>
      <c r="E12" s="389">
        <v>3002974.4</v>
      </c>
      <c r="F12" s="389">
        <v>2547775.3000000003</v>
      </c>
      <c r="G12" s="389">
        <v>1601506.5</v>
      </c>
      <c r="H12" s="389">
        <v>70550.200000000012</v>
      </c>
      <c r="I12" s="389">
        <v>455199.10000000003</v>
      </c>
      <c r="J12" s="389">
        <v>6003</v>
      </c>
      <c r="K12" s="389">
        <v>5978.7</v>
      </c>
      <c r="L12" s="389">
        <v>2539.4</v>
      </c>
      <c r="M12" s="389">
        <v>22</v>
      </c>
      <c r="N12" s="389">
        <v>24.3</v>
      </c>
      <c r="O12" s="389">
        <v>3008977.4</v>
      </c>
      <c r="Q12" s="346"/>
      <c r="R12" s="346"/>
    </row>
    <row r="13" spans="1:18" s="346" customFormat="1" ht="25.5" x14ac:dyDescent="0.2">
      <c r="A13" s="349"/>
      <c r="B13" s="62" t="s">
        <v>3652</v>
      </c>
      <c r="C13" s="62" t="s">
        <v>2100</v>
      </c>
      <c r="D13" s="61" t="s">
        <v>3651</v>
      </c>
      <c r="E13" s="390">
        <v>1275244.3</v>
      </c>
      <c r="F13" s="390">
        <v>1158948.8</v>
      </c>
      <c r="G13" s="390">
        <v>647763.5</v>
      </c>
      <c r="H13" s="390">
        <v>0</v>
      </c>
      <c r="I13" s="390">
        <v>116295.5</v>
      </c>
      <c r="J13" s="390">
        <v>0</v>
      </c>
      <c r="K13" s="390">
        <v>0</v>
      </c>
      <c r="L13" s="390">
        <v>0</v>
      </c>
      <c r="M13" s="390">
        <v>0</v>
      </c>
      <c r="N13" s="390">
        <v>0</v>
      </c>
      <c r="O13" s="390">
        <v>1275244.3</v>
      </c>
      <c r="P13" s="68"/>
      <c r="Q13" s="346" t="s">
        <v>1951</v>
      </c>
      <c r="R13" s="346" t="s">
        <v>1951</v>
      </c>
    </row>
    <row r="14" spans="1:18" s="346" customFormat="1" ht="51" x14ac:dyDescent="0.2">
      <c r="A14" s="349"/>
      <c r="B14" s="62" t="s">
        <v>3650</v>
      </c>
      <c r="C14" s="62" t="s">
        <v>2100</v>
      </c>
      <c r="D14" s="61" t="s">
        <v>3649</v>
      </c>
      <c r="E14" s="390">
        <v>1320362.3</v>
      </c>
      <c r="F14" s="390">
        <v>1301458.7</v>
      </c>
      <c r="G14" s="390">
        <v>953743</v>
      </c>
      <c r="H14" s="390">
        <v>70550.200000000012</v>
      </c>
      <c r="I14" s="390">
        <v>18903.599999999999</v>
      </c>
      <c r="J14" s="390">
        <v>6003</v>
      </c>
      <c r="K14" s="390">
        <v>5978.7</v>
      </c>
      <c r="L14" s="390">
        <v>2539.4</v>
      </c>
      <c r="M14" s="390">
        <v>22</v>
      </c>
      <c r="N14" s="390">
        <v>24.3</v>
      </c>
      <c r="O14" s="390">
        <v>1326365.3</v>
      </c>
      <c r="P14" s="68"/>
      <c r="Q14" s="346" t="s">
        <v>1951</v>
      </c>
      <c r="R14" s="346" t="s">
        <v>1951</v>
      </c>
    </row>
    <row r="15" spans="1:18" s="346" customFormat="1" ht="63.75" x14ac:dyDescent="0.2">
      <c r="A15" s="349"/>
      <c r="B15" s="62" t="s">
        <v>3648</v>
      </c>
      <c r="C15" s="62" t="s">
        <v>2420</v>
      </c>
      <c r="D15" s="61" t="s">
        <v>3647</v>
      </c>
      <c r="E15" s="350">
        <v>407367.8</v>
      </c>
      <c r="F15" s="350">
        <v>87367.8</v>
      </c>
      <c r="G15" s="350">
        <v>0</v>
      </c>
      <c r="H15" s="350">
        <v>0</v>
      </c>
      <c r="I15" s="350">
        <v>320000</v>
      </c>
      <c r="J15" s="350">
        <v>0</v>
      </c>
      <c r="K15" s="350">
        <v>0</v>
      </c>
      <c r="L15" s="350">
        <v>0</v>
      </c>
      <c r="M15" s="350">
        <v>0</v>
      </c>
      <c r="N15" s="350">
        <v>0</v>
      </c>
      <c r="O15" s="350">
        <v>407367.8</v>
      </c>
      <c r="P15" s="68"/>
      <c r="Q15" s="346" t="s">
        <v>1951</v>
      </c>
      <c r="R15" s="346" t="s">
        <v>1951</v>
      </c>
    </row>
    <row r="16" spans="1:18" s="345" customFormat="1" x14ac:dyDescent="0.2">
      <c r="A16" s="343"/>
      <c r="B16" s="66" t="s">
        <v>3646</v>
      </c>
      <c r="C16" s="62" t="s">
        <v>1951</v>
      </c>
      <c r="D16" s="65" t="s">
        <v>3645</v>
      </c>
      <c r="E16" s="344">
        <v>2569461.1</v>
      </c>
      <c r="F16" s="344">
        <v>2247959</v>
      </c>
      <c r="G16" s="344">
        <v>1294864.3</v>
      </c>
      <c r="H16" s="344">
        <v>117285.1</v>
      </c>
      <c r="I16" s="344">
        <v>321502.10000000003</v>
      </c>
      <c r="J16" s="344">
        <v>304297.8</v>
      </c>
      <c r="K16" s="344">
        <v>243182.4</v>
      </c>
      <c r="L16" s="344">
        <v>69302.600000000006</v>
      </c>
      <c r="M16" s="344">
        <v>47192.3</v>
      </c>
      <c r="N16" s="344">
        <v>61115.4</v>
      </c>
      <c r="O16" s="344">
        <v>2873758.9</v>
      </c>
      <c r="Q16" s="346"/>
      <c r="R16" s="346"/>
    </row>
    <row r="17" spans="1:18" s="348" customFormat="1" ht="27" x14ac:dyDescent="0.2">
      <c r="A17" s="347"/>
      <c r="B17" s="64" t="s">
        <v>3644</v>
      </c>
      <c r="C17" s="355" t="s">
        <v>1951</v>
      </c>
      <c r="D17" s="63" t="s">
        <v>3643</v>
      </c>
      <c r="E17" s="344">
        <v>2525664.6</v>
      </c>
      <c r="F17" s="344">
        <v>2204757.5</v>
      </c>
      <c r="G17" s="344">
        <v>1263500.6000000001</v>
      </c>
      <c r="H17" s="344">
        <v>116244.90000000001</v>
      </c>
      <c r="I17" s="344">
        <v>320907.10000000003</v>
      </c>
      <c r="J17" s="344">
        <v>304297.8</v>
      </c>
      <c r="K17" s="344">
        <v>243182.4</v>
      </c>
      <c r="L17" s="344">
        <v>69302.600000000006</v>
      </c>
      <c r="M17" s="344">
        <v>47192.3</v>
      </c>
      <c r="N17" s="344">
        <v>61115.4</v>
      </c>
      <c r="O17" s="344">
        <v>2829962.4</v>
      </c>
      <c r="Q17" s="346"/>
      <c r="R17" s="346"/>
    </row>
    <row r="18" spans="1:18" s="346" customFormat="1" ht="63.75" x14ac:dyDescent="0.2">
      <c r="A18" s="349"/>
      <c r="B18" s="62" t="s">
        <v>3642</v>
      </c>
      <c r="C18" s="62" t="s">
        <v>2100</v>
      </c>
      <c r="D18" s="61" t="s">
        <v>3641</v>
      </c>
      <c r="E18" s="350">
        <v>1088185</v>
      </c>
      <c r="F18" s="350">
        <v>985629.1</v>
      </c>
      <c r="G18" s="350">
        <v>542237.9</v>
      </c>
      <c r="H18" s="350">
        <v>53946.6</v>
      </c>
      <c r="I18" s="350">
        <v>102555.90000000001</v>
      </c>
      <c r="J18" s="350">
        <v>4820</v>
      </c>
      <c r="K18" s="350">
        <v>4820</v>
      </c>
      <c r="L18" s="350">
        <v>1420.6000000000001</v>
      </c>
      <c r="M18" s="350">
        <v>100</v>
      </c>
      <c r="N18" s="350">
        <v>0</v>
      </c>
      <c r="O18" s="350">
        <v>1093005</v>
      </c>
      <c r="P18" s="68"/>
      <c r="Q18" s="346" t="s">
        <v>1951</v>
      </c>
      <c r="R18" s="346" t="s">
        <v>1951</v>
      </c>
    </row>
    <row r="19" spans="1:18" s="346" customFormat="1" ht="25.5" x14ac:dyDescent="0.2">
      <c r="A19" s="349"/>
      <c r="B19" s="62" t="s">
        <v>3640</v>
      </c>
      <c r="C19" s="62" t="s">
        <v>2484</v>
      </c>
      <c r="D19" s="61" t="s">
        <v>3639</v>
      </c>
      <c r="E19" s="350">
        <v>23613.7</v>
      </c>
      <c r="F19" s="350">
        <v>23613.7</v>
      </c>
      <c r="G19" s="350">
        <v>0</v>
      </c>
      <c r="H19" s="350">
        <v>0</v>
      </c>
      <c r="I19" s="350">
        <v>0</v>
      </c>
      <c r="J19" s="350">
        <v>0</v>
      </c>
      <c r="K19" s="350">
        <v>0</v>
      </c>
      <c r="L19" s="350">
        <v>0</v>
      </c>
      <c r="M19" s="350">
        <v>0</v>
      </c>
      <c r="N19" s="350">
        <v>0</v>
      </c>
      <c r="O19" s="350">
        <v>23613.7</v>
      </c>
      <c r="P19" s="68"/>
      <c r="Q19" s="346" t="s">
        <v>1951</v>
      </c>
      <c r="R19" s="346" t="s">
        <v>1951</v>
      </c>
    </row>
    <row r="20" spans="1:18" s="346" customFormat="1" ht="38.25" x14ac:dyDescent="0.2">
      <c r="A20" s="349"/>
      <c r="B20" s="62" t="s">
        <v>3638</v>
      </c>
      <c r="C20" s="62" t="s">
        <v>3111</v>
      </c>
      <c r="D20" s="61" t="s">
        <v>3637</v>
      </c>
      <c r="E20" s="350">
        <v>54908.4</v>
      </c>
      <c r="F20" s="350">
        <v>20909.5</v>
      </c>
      <c r="G20" s="350">
        <v>1718.9</v>
      </c>
      <c r="H20" s="350">
        <v>2825.5</v>
      </c>
      <c r="I20" s="350">
        <v>33998.9</v>
      </c>
      <c r="J20" s="350">
        <v>125131.5</v>
      </c>
      <c r="K20" s="350">
        <v>119331.5</v>
      </c>
      <c r="L20" s="350">
        <v>52206</v>
      </c>
      <c r="M20" s="350">
        <v>38403</v>
      </c>
      <c r="N20" s="350">
        <v>5800</v>
      </c>
      <c r="O20" s="350">
        <v>180039.9</v>
      </c>
      <c r="P20" s="68"/>
      <c r="Q20" s="346" t="s">
        <v>1951</v>
      </c>
      <c r="R20" s="346" t="s">
        <v>1951</v>
      </c>
    </row>
    <row r="21" spans="1:18" s="346" customFormat="1" ht="89.25" x14ac:dyDescent="0.2">
      <c r="A21" s="349"/>
      <c r="B21" s="62" t="s">
        <v>3636</v>
      </c>
      <c r="C21" s="62" t="s">
        <v>2327</v>
      </c>
      <c r="D21" s="61" t="s">
        <v>3635</v>
      </c>
      <c r="E21" s="350">
        <v>95238.900000000009</v>
      </c>
      <c r="F21" s="350">
        <v>0</v>
      </c>
      <c r="G21" s="350">
        <v>0</v>
      </c>
      <c r="H21" s="350">
        <v>0</v>
      </c>
      <c r="I21" s="350">
        <v>95238.900000000009</v>
      </c>
      <c r="J21" s="350">
        <v>1384.5</v>
      </c>
      <c r="K21" s="350">
        <v>0</v>
      </c>
      <c r="L21" s="350">
        <v>0</v>
      </c>
      <c r="M21" s="350">
        <v>0</v>
      </c>
      <c r="N21" s="350">
        <v>1384.5</v>
      </c>
      <c r="O21" s="350">
        <v>96623.400000000009</v>
      </c>
      <c r="P21" s="68"/>
      <c r="Q21" s="346" t="s">
        <v>1951</v>
      </c>
      <c r="R21" s="346" t="s">
        <v>1951</v>
      </c>
    </row>
    <row r="22" spans="1:18" s="346" customFormat="1" ht="51" x14ac:dyDescent="0.2">
      <c r="A22" s="349"/>
      <c r="B22" s="62" t="s">
        <v>3634</v>
      </c>
      <c r="C22" s="62" t="s">
        <v>2351</v>
      </c>
      <c r="D22" s="61" t="s">
        <v>3633</v>
      </c>
      <c r="E22" s="350">
        <v>2389.8000000000002</v>
      </c>
      <c r="F22" s="350">
        <v>2389.8000000000002</v>
      </c>
      <c r="G22" s="350">
        <v>293.8</v>
      </c>
      <c r="H22" s="350">
        <v>0</v>
      </c>
      <c r="I22" s="350">
        <v>0</v>
      </c>
      <c r="J22" s="350">
        <v>0</v>
      </c>
      <c r="K22" s="350">
        <v>0</v>
      </c>
      <c r="L22" s="350">
        <v>0</v>
      </c>
      <c r="M22" s="350">
        <v>0</v>
      </c>
      <c r="N22" s="350">
        <v>0</v>
      </c>
      <c r="O22" s="350">
        <v>2389.8000000000002</v>
      </c>
      <c r="P22" s="68"/>
      <c r="Q22" s="346" t="s">
        <v>1951</v>
      </c>
      <c r="R22" s="346" t="s">
        <v>1951</v>
      </c>
    </row>
    <row r="23" spans="1:18" s="346" customFormat="1" ht="38.25" x14ac:dyDescent="0.2">
      <c r="A23" s="349"/>
      <c r="B23" s="62" t="s">
        <v>3632</v>
      </c>
      <c r="C23" s="62" t="s">
        <v>2306</v>
      </c>
      <c r="D23" s="61" t="s">
        <v>3631</v>
      </c>
      <c r="E23" s="350">
        <v>95130.8</v>
      </c>
      <c r="F23" s="350">
        <v>78067.7</v>
      </c>
      <c r="G23" s="350">
        <v>51870.700000000004</v>
      </c>
      <c r="H23" s="350">
        <v>8126.9000000000005</v>
      </c>
      <c r="I23" s="350">
        <v>17063.099999999999</v>
      </c>
      <c r="J23" s="350">
        <v>43561.8</v>
      </c>
      <c r="K23" s="350">
        <v>39230.9</v>
      </c>
      <c r="L23" s="350">
        <v>9092.4</v>
      </c>
      <c r="M23" s="350">
        <v>2230.1</v>
      </c>
      <c r="N23" s="350">
        <v>4330.8999999999996</v>
      </c>
      <c r="O23" s="350">
        <v>138692.6</v>
      </c>
      <c r="P23" s="68"/>
      <c r="Q23" s="346" t="s">
        <v>1951</v>
      </c>
      <c r="R23" s="346" t="s">
        <v>1951</v>
      </c>
    </row>
    <row r="24" spans="1:18" s="346" customFormat="1" ht="25.5" x14ac:dyDescent="0.2">
      <c r="A24" s="349"/>
      <c r="B24" s="62" t="s">
        <v>3630</v>
      </c>
      <c r="C24" s="62" t="s">
        <v>2368</v>
      </c>
      <c r="D24" s="61" t="s">
        <v>3629</v>
      </c>
      <c r="E24" s="350">
        <v>1039227.7000000001</v>
      </c>
      <c r="F24" s="350">
        <v>1017177.4</v>
      </c>
      <c r="G24" s="350">
        <v>667379.30000000005</v>
      </c>
      <c r="H24" s="350">
        <v>51345.9</v>
      </c>
      <c r="I24" s="350">
        <v>22050.3</v>
      </c>
      <c r="J24" s="350">
        <v>129400</v>
      </c>
      <c r="K24" s="350">
        <v>79800</v>
      </c>
      <c r="L24" s="350">
        <v>6583.6</v>
      </c>
      <c r="M24" s="350">
        <v>6459.2</v>
      </c>
      <c r="N24" s="350">
        <v>49600</v>
      </c>
      <c r="O24" s="350">
        <v>1168627.7</v>
      </c>
      <c r="P24" s="68"/>
      <c r="Q24" s="346" t="s">
        <v>1951</v>
      </c>
      <c r="R24" s="346" t="s">
        <v>1951</v>
      </c>
    </row>
    <row r="25" spans="1:18" s="346" customFormat="1" ht="25.5" x14ac:dyDescent="0.2">
      <c r="A25" s="349"/>
      <c r="B25" s="62" t="s">
        <v>3628</v>
      </c>
      <c r="C25" s="62" t="s">
        <v>2577</v>
      </c>
      <c r="D25" s="61" t="s">
        <v>3627</v>
      </c>
      <c r="E25" s="350">
        <v>73191.3</v>
      </c>
      <c r="F25" s="350">
        <v>73191.3</v>
      </c>
      <c r="G25" s="350">
        <v>0</v>
      </c>
      <c r="H25" s="350">
        <v>0</v>
      </c>
      <c r="I25" s="350">
        <v>0</v>
      </c>
      <c r="J25" s="350">
        <v>0</v>
      </c>
      <c r="K25" s="350">
        <v>0</v>
      </c>
      <c r="L25" s="350">
        <v>0</v>
      </c>
      <c r="M25" s="350">
        <v>0</v>
      </c>
      <c r="N25" s="350">
        <v>0</v>
      </c>
      <c r="O25" s="350">
        <v>73191.3</v>
      </c>
      <c r="P25" s="68"/>
      <c r="Q25" s="346" t="s">
        <v>1951</v>
      </c>
      <c r="R25" s="346" t="s">
        <v>1951</v>
      </c>
    </row>
    <row r="26" spans="1:18" s="346" customFormat="1" x14ac:dyDescent="0.2">
      <c r="A26" s="349"/>
      <c r="B26" s="62" t="s">
        <v>3626</v>
      </c>
      <c r="C26" s="62" t="s">
        <v>2577</v>
      </c>
      <c r="D26" s="61" t="s">
        <v>3625</v>
      </c>
      <c r="E26" s="350">
        <v>3779</v>
      </c>
      <c r="F26" s="350">
        <v>3779</v>
      </c>
      <c r="G26" s="350">
        <v>0</v>
      </c>
      <c r="H26" s="350">
        <v>0</v>
      </c>
      <c r="I26" s="350">
        <v>0</v>
      </c>
      <c r="J26" s="350">
        <v>0</v>
      </c>
      <c r="K26" s="350">
        <v>0</v>
      </c>
      <c r="L26" s="350">
        <v>0</v>
      </c>
      <c r="M26" s="350">
        <v>0</v>
      </c>
      <c r="N26" s="350">
        <v>0</v>
      </c>
      <c r="O26" s="350">
        <v>3779</v>
      </c>
      <c r="P26" s="68"/>
      <c r="Q26" s="346" t="s">
        <v>1951</v>
      </c>
      <c r="R26" s="346" t="s">
        <v>1951</v>
      </c>
    </row>
    <row r="27" spans="1:18" s="346" customFormat="1" ht="25.5" x14ac:dyDescent="0.2">
      <c r="A27" s="349"/>
      <c r="B27" s="62" t="s">
        <v>3624</v>
      </c>
      <c r="C27" s="62" t="s">
        <v>1957</v>
      </c>
      <c r="D27" s="61" t="s">
        <v>3623</v>
      </c>
      <c r="E27" s="350">
        <v>50000</v>
      </c>
      <c r="F27" s="350">
        <v>0</v>
      </c>
      <c r="G27" s="350">
        <v>0</v>
      </c>
      <c r="H27" s="350">
        <v>0</v>
      </c>
      <c r="I27" s="350">
        <v>50000</v>
      </c>
      <c r="J27" s="350">
        <v>0</v>
      </c>
      <c r="K27" s="350">
        <v>0</v>
      </c>
      <c r="L27" s="350">
        <v>0</v>
      </c>
      <c r="M27" s="350">
        <v>0</v>
      </c>
      <c r="N27" s="350">
        <v>0</v>
      </c>
      <c r="O27" s="350">
        <v>50000</v>
      </c>
      <c r="P27" s="68"/>
      <c r="Q27" s="346" t="s">
        <v>1951</v>
      </c>
      <c r="R27" s="346" t="s">
        <v>1951</v>
      </c>
    </row>
    <row r="28" spans="1:18" s="348" customFormat="1" ht="40.5" x14ac:dyDescent="0.2">
      <c r="A28" s="347"/>
      <c r="B28" s="64" t="s">
        <v>3622</v>
      </c>
      <c r="C28" s="355" t="s">
        <v>1951</v>
      </c>
      <c r="D28" s="63" t="s">
        <v>3621</v>
      </c>
      <c r="E28" s="344">
        <v>43796.5</v>
      </c>
      <c r="F28" s="344">
        <v>43201.5</v>
      </c>
      <c r="G28" s="344">
        <v>31363.7</v>
      </c>
      <c r="H28" s="344">
        <v>1040.2</v>
      </c>
      <c r="I28" s="344">
        <v>595</v>
      </c>
      <c r="J28" s="344">
        <v>0</v>
      </c>
      <c r="K28" s="344">
        <v>0</v>
      </c>
      <c r="L28" s="344">
        <v>0</v>
      </c>
      <c r="M28" s="344">
        <v>0</v>
      </c>
      <c r="N28" s="344">
        <v>0</v>
      </c>
      <c r="O28" s="344">
        <v>43796.5</v>
      </c>
      <c r="Q28" s="346"/>
      <c r="R28" s="346"/>
    </row>
    <row r="29" spans="1:18" s="346" customFormat="1" ht="25.5" x14ac:dyDescent="0.2">
      <c r="A29" s="349"/>
      <c r="B29" s="62" t="s">
        <v>3620</v>
      </c>
      <c r="C29" s="62" t="s">
        <v>3083</v>
      </c>
      <c r="D29" s="61" t="s">
        <v>3619</v>
      </c>
      <c r="E29" s="350">
        <v>43796.5</v>
      </c>
      <c r="F29" s="350">
        <v>43201.5</v>
      </c>
      <c r="G29" s="350">
        <v>31363.7</v>
      </c>
      <c r="H29" s="350">
        <v>1040.2</v>
      </c>
      <c r="I29" s="350">
        <v>595</v>
      </c>
      <c r="J29" s="350">
        <v>0</v>
      </c>
      <c r="K29" s="350">
        <v>0</v>
      </c>
      <c r="L29" s="350">
        <v>0</v>
      </c>
      <c r="M29" s="350">
        <v>0</v>
      </c>
      <c r="N29" s="350">
        <v>0</v>
      </c>
      <c r="O29" s="350">
        <v>43796.5</v>
      </c>
      <c r="P29" s="68"/>
      <c r="Q29" s="346" t="s">
        <v>1951</v>
      </c>
      <c r="R29" s="346" t="s">
        <v>1951</v>
      </c>
    </row>
    <row r="30" spans="1:18" s="345" customFormat="1" ht="38.25" x14ac:dyDescent="0.2">
      <c r="A30" s="343"/>
      <c r="B30" s="66" t="s">
        <v>3618</v>
      </c>
      <c r="C30" s="62" t="s">
        <v>1951</v>
      </c>
      <c r="D30" s="65" t="s">
        <v>3617</v>
      </c>
      <c r="E30" s="344">
        <v>4892608.9000000004</v>
      </c>
      <c r="F30" s="344">
        <v>4695611.1000000006</v>
      </c>
      <c r="G30" s="344">
        <v>1890016.7</v>
      </c>
      <c r="H30" s="344">
        <v>73434.5</v>
      </c>
      <c r="I30" s="344">
        <v>196997.80000000002</v>
      </c>
      <c r="J30" s="344">
        <v>51525.9</v>
      </c>
      <c r="K30" s="344">
        <v>49781.8</v>
      </c>
      <c r="L30" s="344">
        <v>10787.4</v>
      </c>
      <c r="M30" s="344">
        <v>4209.3999999999996</v>
      </c>
      <c r="N30" s="344">
        <v>1744.1000000000001</v>
      </c>
      <c r="O30" s="344">
        <v>4944134.8</v>
      </c>
      <c r="Q30" s="346"/>
      <c r="R30" s="346"/>
    </row>
    <row r="31" spans="1:18" s="348" customFormat="1" ht="29.45" customHeight="1" x14ac:dyDescent="0.2">
      <c r="A31" s="347"/>
      <c r="B31" s="64" t="s">
        <v>3616</v>
      </c>
      <c r="C31" s="355" t="s">
        <v>1951</v>
      </c>
      <c r="D31" s="63" t="s">
        <v>3615</v>
      </c>
      <c r="E31" s="344">
        <v>1329501.1000000001</v>
      </c>
      <c r="F31" s="344">
        <v>1141236.1000000001</v>
      </c>
      <c r="G31" s="344">
        <v>623832.70000000007</v>
      </c>
      <c r="H31" s="344">
        <v>29269.3</v>
      </c>
      <c r="I31" s="344">
        <v>188265</v>
      </c>
      <c r="J31" s="344">
        <v>16722.2</v>
      </c>
      <c r="K31" s="344">
        <v>16651.099999999999</v>
      </c>
      <c r="L31" s="344">
        <v>8822.2000000000007</v>
      </c>
      <c r="M31" s="344">
        <v>1440.2</v>
      </c>
      <c r="N31" s="344">
        <v>71.099999999999994</v>
      </c>
      <c r="O31" s="344">
        <v>1346223.3</v>
      </c>
      <c r="Q31" s="346"/>
      <c r="R31" s="346"/>
    </row>
    <row r="32" spans="1:18" s="346" customFormat="1" ht="58.15" customHeight="1" x14ac:dyDescent="0.2">
      <c r="A32" s="349"/>
      <c r="B32" s="62" t="s">
        <v>3614</v>
      </c>
      <c r="C32" s="62" t="s">
        <v>2100</v>
      </c>
      <c r="D32" s="61" t="s">
        <v>3613</v>
      </c>
      <c r="E32" s="350">
        <v>995293.5</v>
      </c>
      <c r="F32" s="350">
        <v>904493.5</v>
      </c>
      <c r="G32" s="350">
        <v>533892.6</v>
      </c>
      <c r="H32" s="350">
        <v>27258.5</v>
      </c>
      <c r="I32" s="350">
        <v>90800</v>
      </c>
      <c r="J32" s="350">
        <v>16722.2</v>
      </c>
      <c r="K32" s="350">
        <v>16651.099999999999</v>
      </c>
      <c r="L32" s="350">
        <v>8822.2000000000007</v>
      </c>
      <c r="M32" s="350">
        <v>1440.2</v>
      </c>
      <c r="N32" s="350">
        <v>71.099999999999994</v>
      </c>
      <c r="O32" s="350">
        <v>1012015.7000000001</v>
      </c>
      <c r="P32" s="68"/>
      <c r="Q32" s="346" t="s">
        <v>1951</v>
      </c>
      <c r="R32" s="346" t="s">
        <v>1951</v>
      </c>
    </row>
    <row r="33" spans="1:18" s="346" customFormat="1" ht="25.5" x14ac:dyDescent="0.2">
      <c r="A33" s="349"/>
      <c r="B33" s="62" t="s">
        <v>3612</v>
      </c>
      <c r="C33" s="62" t="s">
        <v>2420</v>
      </c>
      <c r="D33" s="61" t="s">
        <v>3611</v>
      </c>
      <c r="E33" s="350">
        <v>62133.700000000004</v>
      </c>
      <c r="F33" s="350">
        <v>62133.700000000004</v>
      </c>
      <c r="G33" s="350">
        <v>0</v>
      </c>
      <c r="H33" s="350">
        <v>0</v>
      </c>
      <c r="I33" s="350">
        <v>0</v>
      </c>
      <c r="J33" s="350">
        <v>0</v>
      </c>
      <c r="K33" s="350">
        <v>0</v>
      </c>
      <c r="L33" s="350">
        <v>0</v>
      </c>
      <c r="M33" s="350">
        <v>0</v>
      </c>
      <c r="N33" s="350">
        <v>0</v>
      </c>
      <c r="O33" s="350">
        <v>62133.700000000004</v>
      </c>
      <c r="P33" s="68"/>
      <c r="Q33" s="346" t="s">
        <v>1951</v>
      </c>
      <c r="R33" s="346" t="s">
        <v>1951</v>
      </c>
    </row>
    <row r="34" spans="1:18" s="346" customFormat="1" ht="51" x14ac:dyDescent="0.2">
      <c r="A34" s="349"/>
      <c r="B34" s="62" t="s">
        <v>3610</v>
      </c>
      <c r="C34" s="62" t="s">
        <v>2484</v>
      </c>
      <c r="D34" s="61" t="s">
        <v>3609</v>
      </c>
      <c r="E34" s="350">
        <v>129682.6</v>
      </c>
      <c r="F34" s="350">
        <v>129682.6</v>
      </c>
      <c r="G34" s="350">
        <v>69899.199999999997</v>
      </c>
      <c r="H34" s="350">
        <v>1456.7</v>
      </c>
      <c r="I34" s="350">
        <v>0</v>
      </c>
      <c r="J34" s="350">
        <v>0</v>
      </c>
      <c r="K34" s="350">
        <v>0</v>
      </c>
      <c r="L34" s="350">
        <v>0</v>
      </c>
      <c r="M34" s="350">
        <v>0</v>
      </c>
      <c r="N34" s="350">
        <v>0</v>
      </c>
      <c r="O34" s="350">
        <v>129682.6</v>
      </c>
      <c r="P34" s="68"/>
      <c r="Q34" s="346" t="s">
        <v>1951</v>
      </c>
      <c r="R34" s="346" t="s">
        <v>1951</v>
      </c>
    </row>
    <row r="35" spans="1:18" s="346" customFormat="1" ht="51" x14ac:dyDescent="0.2">
      <c r="A35" s="349"/>
      <c r="B35" s="62" t="s">
        <v>3608</v>
      </c>
      <c r="C35" s="62" t="s">
        <v>2835</v>
      </c>
      <c r="D35" s="61" t="s">
        <v>3607</v>
      </c>
      <c r="E35" s="350">
        <v>28573.4</v>
      </c>
      <c r="F35" s="350">
        <v>28573.4</v>
      </c>
      <c r="G35" s="350">
        <v>20040.900000000001</v>
      </c>
      <c r="H35" s="350">
        <v>514.79999999999995</v>
      </c>
      <c r="I35" s="350">
        <v>0</v>
      </c>
      <c r="J35" s="350">
        <v>0</v>
      </c>
      <c r="K35" s="350">
        <v>0</v>
      </c>
      <c r="L35" s="350">
        <v>0</v>
      </c>
      <c r="M35" s="350">
        <v>0</v>
      </c>
      <c r="N35" s="350">
        <v>0</v>
      </c>
      <c r="O35" s="350">
        <v>28573.4</v>
      </c>
      <c r="P35" s="68"/>
      <c r="Q35" s="346" t="s">
        <v>1951</v>
      </c>
      <c r="R35" s="346" t="s">
        <v>1951</v>
      </c>
    </row>
    <row r="36" spans="1:18" s="346" customFormat="1" ht="25.5" x14ac:dyDescent="0.2">
      <c r="A36" s="349"/>
      <c r="B36" s="62" t="s">
        <v>3606</v>
      </c>
      <c r="C36" s="62" t="s">
        <v>1960</v>
      </c>
      <c r="D36" s="61" t="s">
        <v>3605</v>
      </c>
      <c r="E36" s="350">
        <v>58000</v>
      </c>
      <c r="F36" s="350">
        <v>0</v>
      </c>
      <c r="G36" s="350">
        <v>0</v>
      </c>
      <c r="H36" s="350">
        <v>0</v>
      </c>
      <c r="I36" s="350">
        <v>58000</v>
      </c>
      <c r="J36" s="350">
        <v>0</v>
      </c>
      <c r="K36" s="350">
        <v>0</v>
      </c>
      <c r="L36" s="350">
        <v>0</v>
      </c>
      <c r="M36" s="350">
        <v>0</v>
      </c>
      <c r="N36" s="350">
        <v>0</v>
      </c>
      <c r="O36" s="350">
        <v>58000</v>
      </c>
      <c r="P36" s="68"/>
      <c r="Q36" s="346" t="s">
        <v>1951</v>
      </c>
      <c r="R36" s="346" t="s">
        <v>1951</v>
      </c>
    </row>
    <row r="37" spans="1:18" s="346" customFormat="1" ht="25.5" x14ac:dyDescent="0.2">
      <c r="A37" s="349"/>
      <c r="B37" s="62" t="s">
        <v>3604</v>
      </c>
      <c r="C37" s="62" t="s">
        <v>2059</v>
      </c>
      <c r="D37" s="61" t="s">
        <v>3603</v>
      </c>
      <c r="E37" s="350">
        <v>15000</v>
      </c>
      <c r="F37" s="350">
        <v>15000</v>
      </c>
      <c r="G37" s="350">
        <v>0</v>
      </c>
      <c r="H37" s="350">
        <v>0</v>
      </c>
      <c r="I37" s="350">
        <v>0</v>
      </c>
      <c r="J37" s="350">
        <v>0</v>
      </c>
      <c r="K37" s="350">
        <v>0</v>
      </c>
      <c r="L37" s="350">
        <v>0</v>
      </c>
      <c r="M37" s="350">
        <v>0</v>
      </c>
      <c r="N37" s="350">
        <v>0</v>
      </c>
      <c r="O37" s="350">
        <v>15000</v>
      </c>
      <c r="P37" s="68"/>
      <c r="Q37" s="346" t="s">
        <v>1951</v>
      </c>
      <c r="R37" s="346" t="s">
        <v>1951</v>
      </c>
    </row>
    <row r="38" spans="1:18" s="346" customFormat="1" ht="51" x14ac:dyDescent="0.2">
      <c r="A38" s="349"/>
      <c r="B38" s="62" t="s">
        <v>3602</v>
      </c>
      <c r="C38" s="62" t="s">
        <v>2327</v>
      </c>
      <c r="D38" s="61" t="s">
        <v>3601</v>
      </c>
      <c r="E38" s="350">
        <v>1352.9</v>
      </c>
      <c r="F38" s="350">
        <v>1352.9</v>
      </c>
      <c r="G38" s="350">
        <v>0</v>
      </c>
      <c r="H38" s="350">
        <v>39.299999999999997</v>
      </c>
      <c r="I38" s="350">
        <v>0</v>
      </c>
      <c r="J38" s="350">
        <v>0</v>
      </c>
      <c r="K38" s="350">
        <v>0</v>
      </c>
      <c r="L38" s="350">
        <v>0</v>
      </c>
      <c r="M38" s="350">
        <v>0</v>
      </c>
      <c r="N38" s="350">
        <v>0</v>
      </c>
      <c r="O38" s="350">
        <v>1352.9</v>
      </c>
      <c r="P38" s="68"/>
      <c r="Q38" s="346" t="s">
        <v>1951</v>
      </c>
      <c r="R38" s="346" t="s">
        <v>1951</v>
      </c>
    </row>
    <row r="39" spans="1:18" s="346" customFormat="1" ht="25.5" x14ac:dyDescent="0.2">
      <c r="A39" s="349"/>
      <c r="B39" s="62" t="s">
        <v>3600</v>
      </c>
      <c r="C39" s="62" t="s">
        <v>1960</v>
      </c>
      <c r="D39" s="61" t="s">
        <v>3599</v>
      </c>
      <c r="E39" s="350">
        <v>39465</v>
      </c>
      <c r="F39" s="350">
        <v>0</v>
      </c>
      <c r="G39" s="350">
        <v>0</v>
      </c>
      <c r="H39" s="350">
        <v>0</v>
      </c>
      <c r="I39" s="350">
        <v>39465</v>
      </c>
      <c r="J39" s="350">
        <v>0</v>
      </c>
      <c r="K39" s="350">
        <v>0</v>
      </c>
      <c r="L39" s="350">
        <v>0</v>
      </c>
      <c r="M39" s="350">
        <v>0</v>
      </c>
      <c r="N39" s="350">
        <v>0</v>
      </c>
      <c r="O39" s="350">
        <v>39465</v>
      </c>
      <c r="P39" s="68"/>
      <c r="Q39" s="346" t="s">
        <v>1951</v>
      </c>
      <c r="R39" s="346" t="s">
        <v>1951</v>
      </c>
    </row>
    <row r="40" spans="1:18" s="348" customFormat="1" ht="27" x14ac:dyDescent="0.2">
      <c r="A40" s="347"/>
      <c r="B40" s="64" t="s">
        <v>3598</v>
      </c>
      <c r="C40" s="355" t="s">
        <v>1951</v>
      </c>
      <c r="D40" s="63" t="s">
        <v>3597</v>
      </c>
      <c r="E40" s="344">
        <v>1768192.5</v>
      </c>
      <c r="F40" s="344">
        <v>1759459.7</v>
      </c>
      <c r="G40" s="344">
        <v>1162384.9000000001</v>
      </c>
      <c r="H40" s="344">
        <v>41362.9</v>
      </c>
      <c r="I40" s="344">
        <v>8732.7999999999993</v>
      </c>
      <c r="J40" s="344">
        <v>13703.7</v>
      </c>
      <c r="K40" s="344">
        <v>13230.7</v>
      </c>
      <c r="L40" s="344">
        <v>1965.2</v>
      </c>
      <c r="M40" s="344">
        <v>2769.2000000000003</v>
      </c>
      <c r="N40" s="344">
        <v>473</v>
      </c>
      <c r="O40" s="344">
        <v>1781896.2</v>
      </c>
      <c r="Q40" s="346"/>
      <c r="R40" s="346"/>
    </row>
    <row r="41" spans="1:18" s="346" customFormat="1" ht="25.5" x14ac:dyDescent="0.2">
      <c r="A41" s="349"/>
      <c r="B41" s="62" t="s">
        <v>3596</v>
      </c>
      <c r="C41" s="62" t="s">
        <v>3461</v>
      </c>
      <c r="D41" s="61" t="s">
        <v>3595</v>
      </c>
      <c r="E41" s="350">
        <v>1233687.3999999999</v>
      </c>
      <c r="F41" s="350">
        <v>1233687.3999999999</v>
      </c>
      <c r="G41" s="350">
        <v>962674.70000000007</v>
      </c>
      <c r="H41" s="350">
        <v>41106.800000000003</v>
      </c>
      <c r="I41" s="350">
        <v>0</v>
      </c>
      <c r="J41" s="350">
        <v>13703.7</v>
      </c>
      <c r="K41" s="350">
        <v>13230.7</v>
      </c>
      <c r="L41" s="350">
        <v>1965.2</v>
      </c>
      <c r="M41" s="350">
        <v>2769.2000000000003</v>
      </c>
      <c r="N41" s="350">
        <v>473</v>
      </c>
      <c r="O41" s="350">
        <v>1247391.0999999999</v>
      </c>
      <c r="P41" s="68"/>
      <c r="Q41" s="346" t="s">
        <v>1951</v>
      </c>
      <c r="R41" s="346" t="s">
        <v>1951</v>
      </c>
    </row>
    <row r="42" spans="1:18" s="346" customFormat="1" x14ac:dyDescent="0.2">
      <c r="A42" s="349"/>
      <c r="B42" s="62" t="s">
        <v>3594</v>
      </c>
      <c r="C42" s="62" t="s">
        <v>3461</v>
      </c>
      <c r="D42" s="61" t="s">
        <v>3593</v>
      </c>
      <c r="E42" s="350">
        <v>516715.7</v>
      </c>
      <c r="F42" s="350">
        <v>516715.7</v>
      </c>
      <c r="G42" s="350">
        <v>199710.2</v>
      </c>
      <c r="H42" s="350">
        <v>256.10000000000002</v>
      </c>
      <c r="I42" s="350">
        <v>0</v>
      </c>
      <c r="J42" s="350">
        <v>0</v>
      </c>
      <c r="K42" s="350">
        <v>0</v>
      </c>
      <c r="L42" s="350">
        <v>0</v>
      </c>
      <c r="M42" s="350">
        <v>0</v>
      </c>
      <c r="N42" s="350">
        <v>0</v>
      </c>
      <c r="O42" s="350">
        <v>516715.7</v>
      </c>
      <c r="P42" s="68"/>
      <c r="Q42" s="346" t="s">
        <v>1951</v>
      </c>
      <c r="R42" s="346" t="s">
        <v>1951</v>
      </c>
    </row>
    <row r="43" spans="1:18" s="346" customFormat="1" ht="63.75" x14ac:dyDescent="0.2">
      <c r="A43" s="349"/>
      <c r="B43" s="62" t="s">
        <v>3592</v>
      </c>
      <c r="C43" s="62" t="s">
        <v>2560</v>
      </c>
      <c r="D43" s="61" t="s">
        <v>3591</v>
      </c>
      <c r="E43" s="350">
        <v>7918.7</v>
      </c>
      <c r="F43" s="350">
        <v>0</v>
      </c>
      <c r="G43" s="350">
        <v>0</v>
      </c>
      <c r="H43" s="350">
        <v>0</v>
      </c>
      <c r="I43" s="350">
        <v>7918.7</v>
      </c>
      <c r="J43" s="350">
        <v>0</v>
      </c>
      <c r="K43" s="350">
        <v>0</v>
      </c>
      <c r="L43" s="350">
        <v>0</v>
      </c>
      <c r="M43" s="350">
        <v>0</v>
      </c>
      <c r="N43" s="350">
        <v>0</v>
      </c>
      <c r="O43" s="350">
        <v>7918.7</v>
      </c>
      <c r="P43" s="68"/>
      <c r="Q43" s="346" t="s">
        <v>1951</v>
      </c>
      <c r="R43" s="346" t="s">
        <v>1951</v>
      </c>
    </row>
    <row r="44" spans="1:18" s="346" customFormat="1" ht="25.5" x14ac:dyDescent="0.2">
      <c r="A44" s="349"/>
      <c r="B44" s="62" t="s">
        <v>3590</v>
      </c>
      <c r="C44" s="62" t="s">
        <v>2327</v>
      </c>
      <c r="D44" s="61" t="s">
        <v>3589</v>
      </c>
      <c r="E44" s="350">
        <v>814.1</v>
      </c>
      <c r="F44" s="350">
        <v>0</v>
      </c>
      <c r="G44" s="350">
        <v>0</v>
      </c>
      <c r="H44" s="350">
        <v>0</v>
      </c>
      <c r="I44" s="350">
        <v>814.1</v>
      </c>
      <c r="J44" s="350">
        <v>0</v>
      </c>
      <c r="K44" s="350">
        <v>0</v>
      </c>
      <c r="L44" s="350">
        <v>0</v>
      </c>
      <c r="M44" s="350">
        <v>0</v>
      </c>
      <c r="N44" s="350">
        <v>0</v>
      </c>
      <c r="O44" s="350">
        <v>814.1</v>
      </c>
      <c r="P44" s="68"/>
      <c r="Q44" s="346" t="s">
        <v>1951</v>
      </c>
      <c r="R44" s="346" t="s">
        <v>1951</v>
      </c>
    </row>
    <row r="45" spans="1:18" s="346" customFormat="1" ht="38.25" x14ac:dyDescent="0.2">
      <c r="A45" s="349"/>
      <c r="B45" s="62" t="s">
        <v>3588</v>
      </c>
      <c r="C45" s="62" t="s">
        <v>2273</v>
      </c>
      <c r="D45" s="61" t="s">
        <v>3587</v>
      </c>
      <c r="E45" s="350">
        <v>9056.6</v>
      </c>
      <c r="F45" s="350">
        <v>9056.6</v>
      </c>
      <c r="G45" s="350">
        <v>0</v>
      </c>
      <c r="H45" s="350">
        <v>0</v>
      </c>
      <c r="I45" s="350">
        <v>0</v>
      </c>
      <c r="J45" s="350">
        <v>0</v>
      </c>
      <c r="K45" s="350">
        <v>0</v>
      </c>
      <c r="L45" s="350">
        <v>0</v>
      </c>
      <c r="M45" s="350">
        <v>0</v>
      </c>
      <c r="N45" s="350">
        <v>0</v>
      </c>
      <c r="O45" s="350">
        <v>9056.6</v>
      </c>
      <c r="P45" s="68"/>
      <c r="Q45" s="346" t="s">
        <v>1951</v>
      </c>
      <c r="R45" s="346" t="s">
        <v>1951</v>
      </c>
    </row>
    <row r="46" spans="1:18" s="348" customFormat="1" ht="27" x14ac:dyDescent="0.2">
      <c r="A46" s="347"/>
      <c r="B46" s="64" t="s">
        <v>3586</v>
      </c>
      <c r="C46" s="355" t="s">
        <v>1951</v>
      </c>
      <c r="D46" s="63" t="s">
        <v>3585</v>
      </c>
      <c r="E46" s="344">
        <v>107186.40000000001</v>
      </c>
      <c r="F46" s="344">
        <v>107186.40000000001</v>
      </c>
      <c r="G46" s="344">
        <v>76464</v>
      </c>
      <c r="H46" s="344">
        <v>2593.1</v>
      </c>
      <c r="I46" s="344">
        <v>0</v>
      </c>
      <c r="J46" s="344">
        <v>0</v>
      </c>
      <c r="K46" s="344">
        <v>0</v>
      </c>
      <c r="L46" s="344">
        <v>0</v>
      </c>
      <c r="M46" s="344">
        <v>0</v>
      </c>
      <c r="N46" s="344">
        <v>0</v>
      </c>
      <c r="O46" s="344">
        <v>107186.40000000001</v>
      </c>
      <c r="Q46" s="346"/>
      <c r="R46" s="346"/>
    </row>
    <row r="47" spans="1:18" s="346" customFormat="1" ht="25.5" x14ac:dyDescent="0.2">
      <c r="A47" s="349"/>
      <c r="B47" s="62" t="s">
        <v>3584</v>
      </c>
      <c r="C47" s="62" t="s">
        <v>2100</v>
      </c>
      <c r="D47" s="61" t="s">
        <v>3583</v>
      </c>
      <c r="E47" s="350">
        <v>107186.40000000001</v>
      </c>
      <c r="F47" s="350">
        <v>107186.40000000001</v>
      </c>
      <c r="G47" s="350">
        <v>76464</v>
      </c>
      <c r="H47" s="350">
        <v>2593.1</v>
      </c>
      <c r="I47" s="350">
        <v>0</v>
      </c>
      <c r="J47" s="350">
        <v>0</v>
      </c>
      <c r="K47" s="350">
        <v>0</v>
      </c>
      <c r="L47" s="350">
        <v>0</v>
      </c>
      <c r="M47" s="350">
        <v>0</v>
      </c>
      <c r="N47" s="350">
        <v>0</v>
      </c>
      <c r="O47" s="350">
        <v>107186.40000000001</v>
      </c>
      <c r="P47" s="68"/>
      <c r="Q47" s="346" t="s">
        <v>1951</v>
      </c>
      <c r="R47" s="346" t="s">
        <v>1951</v>
      </c>
    </row>
    <row r="48" spans="1:18" s="348" customFormat="1" ht="27" x14ac:dyDescent="0.2">
      <c r="A48" s="347"/>
      <c r="B48" s="64" t="s">
        <v>3582</v>
      </c>
      <c r="C48" s="355" t="s">
        <v>1951</v>
      </c>
      <c r="D48" s="63" t="s">
        <v>3581</v>
      </c>
      <c r="E48" s="344">
        <v>1687728.9000000001</v>
      </c>
      <c r="F48" s="344">
        <v>1687728.9000000001</v>
      </c>
      <c r="G48" s="344">
        <v>27335.100000000002</v>
      </c>
      <c r="H48" s="344">
        <v>209.20000000000002</v>
      </c>
      <c r="I48" s="344">
        <v>0</v>
      </c>
      <c r="J48" s="344">
        <v>21100</v>
      </c>
      <c r="K48" s="344">
        <v>19900</v>
      </c>
      <c r="L48" s="344">
        <v>0</v>
      </c>
      <c r="M48" s="344">
        <v>0</v>
      </c>
      <c r="N48" s="344">
        <v>1200</v>
      </c>
      <c r="O48" s="344">
        <v>1708828.9000000001</v>
      </c>
      <c r="Q48" s="346"/>
      <c r="R48" s="346"/>
    </row>
    <row r="49" spans="1:18" s="346" customFormat="1" ht="25.5" x14ac:dyDescent="0.2">
      <c r="A49" s="349"/>
      <c r="B49" s="62" t="s">
        <v>3580</v>
      </c>
      <c r="C49" s="62" t="s">
        <v>3577</v>
      </c>
      <c r="D49" s="61" t="s">
        <v>3579</v>
      </c>
      <c r="E49" s="350">
        <v>33628.9</v>
      </c>
      <c r="F49" s="350">
        <v>33628.9</v>
      </c>
      <c r="G49" s="350">
        <v>27335.100000000002</v>
      </c>
      <c r="H49" s="350">
        <v>209.20000000000002</v>
      </c>
      <c r="I49" s="350">
        <v>0</v>
      </c>
      <c r="J49" s="350">
        <v>0</v>
      </c>
      <c r="K49" s="350">
        <v>0</v>
      </c>
      <c r="L49" s="350">
        <v>0</v>
      </c>
      <c r="M49" s="350">
        <v>0</v>
      </c>
      <c r="N49" s="350">
        <v>0</v>
      </c>
      <c r="O49" s="350">
        <v>33628.9</v>
      </c>
    </row>
    <row r="50" spans="1:18" s="346" customFormat="1" x14ac:dyDescent="0.2">
      <c r="A50" s="349"/>
      <c r="B50" s="62" t="s">
        <v>3578</v>
      </c>
      <c r="C50" s="62" t="s">
        <v>3577</v>
      </c>
      <c r="D50" s="61" t="s">
        <v>3576</v>
      </c>
      <c r="E50" s="350">
        <v>1650000</v>
      </c>
      <c r="F50" s="350">
        <v>1650000</v>
      </c>
      <c r="G50" s="350">
        <v>0</v>
      </c>
      <c r="H50" s="350">
        <v>0</v>
      </c>
      <c r="I50" s="350">
        <v>0</v>
      </c>
      <c r="J50" s="350">
        <v>21100</v>
      </c>
      <c r="K50" s="350">
        <v>19900</v>
      </c>
      <c r="L50" s="350">
        <v>0</v>
      </c>
      <c r="M50" s="350">
        <v>0</v>
      </c>
      <c r="N50" s="350">
        <v>1200</v>
      </c>
      <c r="O50" s="350">
        <v>1671100</v>
      </c>
      <c r="P50" s="68"/>
      <c r="Q50" s="346" t="s">
        <v>1951</v>
      </c>
      <c r="R50" s="346" t="s">
        <v>1951</v>
      </c>
    </row>
    <row r="51" spans="1:18" s="346" customFormat="1" ht="63.75" x14ac:dyDescent="0.2">
      <c r="A51" s="349"/>
      <c r="B51" s="62" t="s">
        <v>3575</v>
      </c>
      <c r="C51" s="62" t="s">
        <v>2577</v>
      </c>
      <c r="D51" s="61" t="s">
        <v>3574</v>
      </c>
      <c r="E51" s="350">
        <v>4100</v>
      </c>
      <c r="F51" s="350">
        <v>4100</v>
      </c>
      <c r="G51" s="350">
        <v>0</v>
      </c>
      <c r="H51" s="350">
        <v>0</v>
      </c>
      <c r="I51" s="350">
        <v>0</v>
      </c>
      <c r="J51" s="350">
        <v>0</v>
      </c>
      <c r="K51" s="350">
        <v>0</v>
      </c>
      <c r="L51" s="350">
        <v>0</v>
      </c>
      <c r="M51" s="350">
        <v>0</v>
      </c>
      <c r="N51" s="350">
        <v>0</v>
      </c>
      <c r="O51" s="350">
        <v>4100</v>
      </c>
      <c r="P51" s="68"/>
      <c r="Q51" s="346" t="s">
        <v>1951</v>
      </c>
      <c r="R51" s="346" t="s">
        <v>1951</v>
      </c>
    </row>
    <row r="52" spans="1:18" s="345" customFormat="1" ht="25.5" x14ac:dyDescent="0.2">
      <c r="A52" s="343"/>
      <c r="B52" s="66" t="s">
        <v>3573</v>
      </c>
      <c r="C52" s="62" t="s">
        <v>1951</v>
      </c>
      <c r="D52" s="65" t="s">
        <v>3572</v>
      </c>
      <c r="E52" s="344">
        <v>16285436.300000001</v>
      </c>
      <c r="F52" s="344">
        <v>15743766.4</v>
      </c>
      <c r="G52" s="344">
        <v>14184457.6</v>
      </c>
      <c r="H52" s="344">
        <v>158053.4</v>
      </c>
      <c r="I52" s="344">
        <v>541669.9</v>
      </c>
      <c r="J52" s="344">
        <v>2750000</v>
      </c>
      <c r="K52" s="344">
        <v>2750000</v>
      </c>
      <c r="L52" s="344">
        <v>0</v>
      </c>
      <c r="M52" s="344">
        <v>170231.80000000002</v>
      </c>
      <c r="N52" s="344">
        <v>0</v>
      </c>
      <c r="O52" s="344">
        <v>19035436.300000001</v>
      </c>
      <c r="Q52" s="346"/>
      <c r="R52" s="346"/>
    </row>
    <row r="53" spans="1:18" s="348" customFormat="1" ht="27" x14ac:dyDescent="0.2">
      <c r="A53" s="347"/>
      <c r="B53" s="64" t="s">
        <v>3571</v>
      </c>
      <c r="C53" s="355" t="s">
        <v>1951</v>
      </c>
      <c r="D53" s="63" t="s">
        <v>3570</v>
      </c>
      <c r="E53" s="344">
        <v>16285436.300000001</v>
      </c>
      <c r="F53" s="344">
        <v>15743766.4</v>
      </c>
      <c r="G53" s="344">
        <v>14184457.6</v>
      </c>
      <c r="H53" s="344">
        <v>158053.4</v>
      </c>
      <c r="I53" s="344">
        <v>541669.9</v>
      </c>
      <c r="J53" s="344">
        <v>2750000</v>
      </c>
      <c r="K53" s="344">
        <v>2750000</v>
      </c>
      <c r="L53" s="344">
        <v>0</v>
      </c>
      <c r="M53" s="344">
        <v>170231.80000000002</v>
      </c>
      <c r="N53" s="344">
        <v>0</v>
      </c>
      <c r="O53" s="344">
        <v>19035436.300000001</v>
      </c>
      <c r="Q53" s="346"/>
      <c r="R53" s="346"/>
    </row>
    <row r="54" spans="1:18" s="346" customFormat="1" ht="51" x14ac:dyDescent="0.2">
      <c r="A54" s="349"/>
      <c r="B54" s="62" t="s">
        <v>3569</v>
      </c>
      <c r="C54" s="62" t="s">
        <v>2509</v>
      </c>
      <c r="D54" s="61" t="s">
        <v>3568</v>
      </c>
      <c r="E54" s="350">
        <v>16282436.300000001</v>
      </c>
      <c r="F54" s="350">
        <v>15740766.4</v>
      </c>
      <c r="G54" s="350">
        <v>14184457.6</v>
      </c>
      <c r="H54" s="350">
        <v>158053.4</v>
      </c>
      <c r="I54" s="350">
        <v>541669.9</v>
      </c>
      <c r="J54" s="350">
        <v>2750000</v>
      </c>
      <c r="K54" s="350">
        <v>2750000</v>
      </c>
      <c r="L54" s="350">
        <v>0</v>
      </c>
      <c r="M54" s="350">
        <v>170231.80000000002</v>
      </c>
      <c r="N54" s="350">
        <v>0</v>
      </c>
      <c r="O54" s="350">
        <v>19032436.300000001</v>
      </c>
      <c r="P54" s="68"/>
      <c r="Q54" s="346" t="s">
        <v>1951</v>
      </c>
      <c r="R54" s="346" t="s">
        <v>1951</v>
      </c>
    </row>
    <row r="55" spans="1:18" s="346" customFormat="1" ht="25.5" x14ac:dyDescent="0.2">
      <c r="A55" s="349"/>
      <c r="B55" s="62" t="s">
        <v>3567</v>
      </c>
      <c r="C55" s="62" t="s">
        <v>2509</v>
      </c>
      <c r="D55" s="61" t="s">
        <v>3566</v>
      </c>
      <c r="E55" s="350">
        <v>3000</v>
      </c>
      <c r="F55" s="350">
        <v>3000</v>
      </c>
      <c r="G55" s="350">
        <v>0</v>
      </c>
      <c r="H55" s="350">
        <v>0</v>
      </c>
      <c r="I55" s="350">
        <v>0</v>
      </c>
      <c r="J55" s="350">
        <v>0</v>
      </c>
      <c r="K55" s="350">
        <v>0</v>
      </c>
      <c r="L55" s="350">
        <v>0</v>
      </c>
      <c r="M55" s="350">
        <v>0</v>
      </c>
      <c r="N55" s="350">
        <v>0</v>
      </c>
      <c r="O55" s="350">
        <v>3000</v>
      </c>
    </row>
    <row r="56" spans="1:18" s="345" customFormat="1" x14ac:dyDescent="0.2">
      <c r="A56" s="343"/>
      <c r="B56" s="66" t="s">
        <v>3565</v>
      </c>
      <c r="C56" s="62" t="s">
        <v>1951</v>
      </c>
      <c r="D56" s="65" t="s">
        <v>3564</v>
      </c>
      <c r="E56" s="344">
        <v>1582204.1</v>
      </c>
      <c r="F56" s="344">
        <v>1314353.6000000001</v>
      </c>
      <c r="G56" s="344">
        <v>1071886</v>
      </c>
      <c r="H56" s="344">
        <v>26853</v>
      </c>
      <c r="I56" s="344">
        <v>267850.5</v>
      </c>
      <c r="J56" s="344">
        <v>739900</v>
      </c>
      <c r="K56" s="344">
        <v>739230</v>
      </c>
      <c r="L56" s="344">
        <v>583662.80000000005</v>
      </c>
      <c r="M56" s="344">
        <v>0</v>
      </c>
      <c r="N56" s="344">
        <v>670</v>
      </c>
      <c r="O56" s="344">
        <v>2322104.1</v>
      </c>
      <c r="Q56" s="346"/>
      <c r="R56" s="346"/>
    </row>
    <row r="57" spans="1:18" s="348" customFormat="1" ht="13.5" x14ac:dyDescent="0.2">
      <c r="A57" s="347"/>
      <c r="B57" s="64" t="s">
        <v>3563</v>
      </c>
      <c r="C57" s="355" t="s">
        <v>1951</v>
      </c>
      <c r="D57" s="63" t="s">
        <v>3562</v>
      </c>
      <c r="E57" s="344">
        <v>1582204.1</v>
      </c>
      <c r="F57" s="344">
        <v>1314353.6000000001</v>
      </c>
      <c r="G57" s="344">
        <v>1071886</v>
      </c>
      <c r="H57" s="344">
        <v>26853</v>
      </c>
      <c r="I57" s="344">
        <v>267850.5</v>
      </c>
      <c r="J57" s="344">
        <v>739900</v>
      </c>
      <c r="K57" s="344">
        <v>739230</v>
      </c>
      <c r="L57" s="344">
        <v>583662.80000000005</v>
      </c>
      <c r="M57" s="344">
        <v>0</v>
      </c>
      <c r="N57" s="344">
        <v>670</v>
      </c>
      <c r="O57" s="344">
        <v>2322104.1</v>
      </c>
      <c r="P57" s="69"/>
      <c r="Q57" s="346" t="s">
        <v>1951</v>
      </c>
      <c r="R57" s="346" t="s">
        <v>1951</v>
      </c>
    </row>
    <row r="58" spans="1:18" s="346" customFormat="1" ht="25.5" x14ac:dyDescent="0.2">
      <c r="A58" s="349"/>
      <c r="B58" s="62" t="s">
        <v>3561</v>
      </c>
      <c r="C58" s="62" t="s">
        <v>2509</v>
      </c>
      <c r="D58" s="61" t="s">
        <v>3560</v>
      </c>
      <c r="E58" s="350">
        <v>1582204.1</v>
      </c>
      <c r="F58" s="350">
        <v>1314353.6000000001</v>
      </c>
      <c r="G58" s="350">
        <v>1071886</v>
      </c>
      <c r="H58" s="350">
        <v>26853</v>
      </c>
      <c r="I58" s="350">
        <v>267850.5</v>
      </c>
      <c r="J58" s="350">
        <v>739900</v>
      </c>
      <c r="K58" s="350">
        <v>739230</v>
      </c>
      <c r="L58" s="350">
        <v>583662.80000000005</v>
      </c>
      <c r="M58" s="350">
        <v>0</v>
      </c>
      <c r="N58" s="350">
        <v>670</v>
      </c>
      <c r="O58" s="350">
        <v>2322104.1</v>
      </c>
    </row>
    <row r="59" spans="1:18" s="345" customFormat="1" x14ac:dyDescent="0.2">
      <c r="A59" s="343"/>
      <c r="B59" s="66" t="s">
        <v>3559</v>
      </c>
      <c r="C59" s="62" t="s">
        <v>1951</v>
      </c>
      <c r="D59" s="65" t="s">
        <v>3558</v>
      </c>
      <c r="E59" s="344">
        <v>313797.8</v>
      </c>
      <c r="F59" s="344">
        <v>313797.8</v>
      </c>
      <c r="G59" s="344">
        <v>255109.1</v>
      </c>
      <c r="H59" s="344">
        <v>4501.7</v>
      </c>
      <c r="I59" s="344">
        <v>0</v>
      </c>
      <c r="J59" s="344">
        <v>0</v>
      </c>
      <c r="K59" s="344">
        <v>0</v>
      </c>
      <c r="L59" s="344">
        <v>0</v>
      </c>
      <c r="M59" s="344">
        <v>0</v>
      </c>
      <c r="N59" s="344">
        <v>0</v>
      </c>
      <c r="O59" s="344">
        <v>313797.8</v>
      </c>
      <c r="Q59" s="346"/>
      <c r="R59" s="346"/>
    </row>
    <row r="60" spans="1:18" s="348" customFormat="1" ht="13.5" x14ac:dyDescent="0.2">
      <c r="A60" s="347"/>
      <c r="B60" s="64" t="s">
        <v>3557</v>
      </c>
      <c r="C60" s="355" t="s">
        <v>1951</v>
      </c>
      <c r="D60" s="63" t="s">
        <v>3556</v>
      </c>
      <c r="E60" s="344">
        <v>313797.8</v>
      </c>
      <c r="F60" s="344">
        <v>313797.8</v>
      </c>
      <c r="G60" s="344">
        <v>255109.1</v>
      </c>
      <c r="H60" s="344">
        <v>4501.7</v>
      </c>
      <c r="I60" s="344">
        <v>0</v>
      </c>
      <c r="J60" s="344">
        <v>0</v>
      </c>
      <c r="K60" s="344">
        <v>0</v>
      </c>
      <c r="L60" s="344">
        <v>0</v>
      </c>
      <c r="M60" s="344">
        <v>0</v>
      </c>
      <c r="N60" s="344">
        <v>0</v>
      </c>
      <c r="O60" s="344">
        <v>313797.8</v>
      </c>
      <c r="P60" s="69"/>
      <c r="Q60" s="346" t="s">
        <v>1951</v>
      </c>
      <c r="R60" s="346" t="s">
        <v>1951</v>
      </c>
    </row>
    <row r="61" spans="1:18" s="346" customFormat="1" ht="25.5" x14ac:dyDescent="0.2">
      <c r="A61" s="349"/>
      <c r="B61" s="62" t="s">
        <v>3555</v>
      </c>
      <c r="C61" s="62" t="s">
        <v>2509</v>
      </c>
      <c r="D61" s="61" t="s">
        <v>3554</v>
      </c>
      <c r="E61" s="350">
        <v>313797.8</v>
      </c>
      <c r="F61" s="350">
        <v>313797.8</v>
      </c>
      <c r="G61" s="350">
        <v>255109.1</v>
      </c>
      <c r="H61" s="350">
        <v>4501.7</v>
      </c>
      <c r="I61" s="350">
        <v>0</v>
      </c>
      <c r="J61" s="350">
        <v>0</v>
      </c>
      <c r="K61" s="350">
        <v>0</v>
      </c>
      <c r="L61" s="350">
        <v>0</v>
      </c>
      <c r="M61" s="350">
        <v>0</v>
      </c>
      <c r="N61" s="350">
        <v>0</v>
      </c>
      <c r="O61" s="350">
        <v>313797.8</v>
      </c>
      <c r="P61" s="68"/>
      <c r="Q61" s="346" t="s">
        <v>1951</v>
      </c>
      <c r="R61" s="346" t="s">
        <v>1951</v>
      </c>
    </row>
    <row r="62" spans="1:18" s="345" customFormat="1" x14ac:dyDescent="0.2">
      <c r="A62" s="343"/>
      <c r="B62" s="66" t="s">
        <v>3553</v>
      </c>
      <c r="C62" s="62" t="s">
        <v>1951</v>
      </c>
      <c r="D62" s="65" t="s">
        <v>3552</v>
      </c>
      <c r="E62" s="344">
        <v>592823.1</v>
      </c>
      <c r="F62" s="344">
        <v>326087.3</v>
      </c>
      <c r="G62" s="344">
        <v>252978.5</v>
      </c>
      <c r="H62" s="344">
        <v>4920.5</v>
      </c>
      <c r="I62" s="344">
        <v>266735.8</v>
      </c>
      <c r="J62" s="344">
        <v>100</v>
      </c>
      <c r="K62" s="344">
        <v>0</v>
      </c>
      <c r="L62" s="344">
        <v>0</v>
      </c>
      <c r="M62" s="344">
        <v>0</v>
      </c>
      <c r="N62" s="344">
        <v>100</v>
      </c>
      <c r="O62" s="344">
        <v>592923.1</v>
      </c>
      <c r="Q62" s="346"/>
      <c r="R62" s="346"/>
    </row>
    <row r="63" spans="1:18" s="348" customFormat="1" ht="27" x14ac:dyDescent="0.2">
      <c r="A63" s="347"/>
      <c r="B63" s="64" t="s">
        <v>3551</v>
      </c>
      <c r="C63" s="355" t="s">
        <v>1951</v>
      </c>
      <c r="D63" s="63" t="s">
        <v>3550</v>
      </c>
      <c r="E63" s="344">
        <v>592823.1</v>
      </c>
      <c r="F63" s="344">
        <v>326087.3</v>
      </c>
      <c r="G63" s="344">
        <v>252978.5</v>
      </c>
      <c r="H63" s="344">
        <v>4920.5</v>
      </c>
      <c r="I63" s="344">
        <v>266735.8</v>
      </c>
      <c r="J63" s="344">
        <v>100</v>
      </c>
      <c r="K63" s="344">
        <v>0</v>
      </c>
      <c r="L63" s="344">
        <v>0</v>
      </c>
      <c r="M63" s="344">
        <v>0</v>
      </c>
      <c r="N63" s="344">
        <v>100</v>
      </c>
      <c r="O63" s="344">
        <v>592923.1</v>
      </c>
      <c r="Q63" s="346"/>
      <c r="R63" s="346"/>
    </row>
    <row r="64" spans="1:18" s="346" customFormat="1" ht="25.5" x14ac:dyDescent="0.2">
      <c r="A64" s="349"/>
      <c r="B64" s="62" t="s">
        <v>3549</v>
      </c>
      <c r="C64" s="62" t="s">
        <v>2509</v>
      </c>
      <c r="D64" s="61" t="s">
        <v>3548</v>
      </c>
      <c r="E64" s="350">
        <v>382005.5</v>
      </c>
      <c r="F64" s="350">
        <v>221421.2</v>
      </c>
      <c r="G64" s="350">
        <v>170928</v>
      </c>
      <c r="H64" s="350">
        <v>4410.2</v>
      </c>
      <c r="I64" s="350">
        <v>160584.29999999999</v>
      </c>
      <c r="J64" s="350">
        <v>66</v>
      </c>
      <c r="K64" s="350">
        <v>0</v>
      </c>
      <c r="L64" s="350">
        <v>0</v>
      </c>
      <c r="M64" s="350">
        <v>0</v>
      </c>
      <c r="N64" s="350">
        <v>66</v>
      </c>
      <c r="O64" s="350">
        <v>382071.5</v>
      </c>
      <c r="P64" s="68"/>
      <c r="Q64" s="346" t="s">
        <v>1951</v>
      </c>
      <c r="R64" s="346" t="s">
        <v>1951</v>
      </c>
    </row>
    <row r="65" spans="1:18" s="346" customFormat="1" ht="38.25" x14ac:dyDescent="0.2">
      <c r="A65" s="349"/>
      <c r="B65" s="62" t="s">
        <v>3547</v>
      </c>
      <c r="C65" s="62" t="s">
        <v>2509</v>
      </c>
      <c r="D65" s="61" t="s">
        <v>3546</v>
      </c>
      <c r="E65" s="350">
        <v>210817.6</v>
      </c>
      <c r="F65" s="350">
        <v>104666.1</v>
      </c>
      <c r="G65" s="350">
        <v>82050.5</v>
      </c>
      <c r="H65" s="350">
        <v>510.3</v>
      </c>
      <c r="I65" s="350">
        <v>106151.5</v>
      </c>
      <c r="J65" s="350">
        <v>34</v>
      </c>
      <c r="K65" s="350">
        <v>0</v>
      </c>
      <c r="L65" s="350">
        <v>0</v>
      </c>
      <c r="M65" s="350">
        <v>0</v>
      </c>
      <c r="N65" s="350">
        <v>34</v>
      </c>
      <c r="O65" s="350">
        <v>210851.6</v>
      </c>
      <c r="P65" s="68"/>
      <c r="Q65" s="346" t="s">
        <v>1951</v>
      </c>
      <c r="R65" s="346" t="s">
        <v>1951</v>
      </c>
    </row>
    <row r="66" spans="1:18" s="345" customFormat="1" x14ac:dyDescent="0.2">
      <c r="A66" s="343"/>
      <c r="B66" s="66" t="s">
        <v>3545</v>
      </c>
      <c r="C66" s="62" t="s">
        <v>1951</v>
      </c>
      <c r="D66" s="65" t="s">
        <v>3543</v>
      </c>
      <c r="E66" s="344">
        <v>14026042.200000001</v>
      </c>
      <c r="F66" s="344">
        <v>13934194.700000001</v>
      </c>
      <c r="G66" s="344">
        <v>10693088.6</v>
      </c>
      <c r="H66" s="344">
        <v>168815.9</v>
      </c>
      <c r="I66" s="344">
        <v>91847.5</v>
      </c>
      <c r="J66" s="344">
        <v>8004.6</v>
      </c>
      <c r="K66" s="344">
        <v>8004.6</v>
      </c>
      <c r="L66" s="344">
        <v>3700</v>
      </c>
      <c r="M66" s="344">
        <v>2635.7000000000003</v>
      </c>
      <c r="N66" s="344">
        <v>0</v>
      </c>
      <c r="O66" s="344">
        <v>14034046.800000001</v>
      </c>
      <c r="Q66" s="346"/>
      <c r="R66" s="346"/>
    </row>
    <row r="67" spans="1:18" s="348" customFormat="1" ht="13.5" x14ac:dyDescent="0.2">
      <c r="A67" s="347"/>
      <c r="B67" s="64" t="s">
        <v>3544</v>
      </c>
      <c r="C67" s="355" t="s">
        <v>1951</v>
      </c>
      <c r="D67" s="63" t="s">
        <v>3543</v>
      </c>
      <c r="E67" s="344">
        <v>14026042.200000001</v>
      </c>
      <c r="F67" s="344">
        <v>13934194.700000001</v>
      </c>
      <c r="G67" s="344">
        <v>10693088.6</v>
      </c>
      <c r="H67" s="344">
        <v>168815.9</v>
      </c>
      <c r="I67" s="344">
        <v>91847.5</v>
      </c>
      <c r="J67" s="344">
        <v>8004.6</v>
      </c>
      <c r="K67" s="344">
        <v>8004.6</v>
      </c>
      <c r="L67" s="344">
        <v>3700</v>
      </c>
      <c r="M67" s="344">
        <v>2635.7000000000003</v>
      </c>
      <c r="N67" s="344">
        <v>0</v>
      </c>
      <c r="O67" s="344">
        <v>14034046.800000001</v>
      </c>
      <c r="Q67" s="346"/>
      <c r="R67" s="346"/>
    </row>
    <row r="68" spans="1:18" s="346" customFormat="1" ht="38.25" x14ac:dyDescent="0.2">
      <c r="A68" s="349"/>
      <c r="B68" s="62" t="s">
        <v>3542</v>
      </c>
      <c r="C68" s="62" t="s">
        <v>3539</v>
      </c>
      <c r="D68" s="61" t="s">
        <v>3541</v>
      </c>
      <c r="E68" s="350">
        <v>13893791.300000001</v>
      </c>
      <c r="F68" s="350">
        <v>13801943.800000001</v>
      </c>
      <c r="G68" s="350">
        <v>10595313.199999999</v>
      </c>
      <c r="H68" s="350">
        <v>167211</v>
      </c>
      <c r="I68" s="350">
        <v>91847.5</v>
      </c>
      <c r="J68" s="350">
        <v>8004.6</v>
      </c>
      <c r="K68" s="350">
        <v>8004.6</v>
      </c>
      <c r="L68" s="350">
        <v>3700</v>
      </c>
      <c r="M68" s="350">
        <v>2635.7000000000003</v>
      </c>
      <c r="N68" s="350">
        <v>0</v>
      </c>
      <c r="O68" s="350">
        <v>13901795.9</v>
      </c>
      <c r="P68" s="68"/>
      <c r="Q68" s="346" t="s">
        <v>1951</v>
      </c>
      <c r="R68" s="346" t="s">
        <v>1951</v>
      </c>
    </row>
    <row r="69" spans="1:18" s="346" customFormat="1" ht="38.25" x14ac:dyDescent="0.2">
      <c r="A69" s="349"/>
      <c r="B69" s="62" t="s">
        <v>3540</v>
      </c>
      <c r="C69" s="62" t="s">
        <v>3539</v>
      </c>
      <c r="D69" s="61" t="s">
        <v>3538</v>
      </c>
      <c r="E69" s="350">
        <v>132250.9</v>
      </c>
      <c r="F69" s="350">
        <v>132250.9</v>
      </c>
      <c r="G69" s="350">
        <v>97775.400000000009</v>
      </c>
      <c r="H69" s="350">
        <v>1604.9</v>
      </c>
      <c r="I69" s="350">
        <v>0</v>
      </c>
      <c r="J69" s="350">
        <v>0</v>
      </c>
      <c r="K69" s="350">
        <v>0</v>
      </c>
      <c r="L69" s="350">
        <v>0</v>
      </c>
      <c r="M69" s="350">
        <v>0</v>
      </c>
      <c r="N69" s="350">
        <v>0</v>
      </c>
      <c r="O69" s="350">
        <v>132250.9</v>
      </c>
      <c r="P69" s="68"/>
      <c r="Q69" s="346" t="s">
        <v>1951</v>
      </c>
      <c r="R69" s="346" t="s">
        <v>1951</v>
      </c>
    </row>
    <row r="70" spans="1:18" s="345" customFormat="1" ht="25.5" x14ac:dyDescent="0.2">
      <c r="A70" s="343"/>
      <c r="B70" s="66" t="s">
        <v>3537</v>
      </c>
      <c r="C70" s="62" t="s">
        <v>1951</v>
      </c>
      <c r="D70" s="65" t="s">
        <v>3536</v>
      </c>
      <c r="E70" s="344">
        <v>7682.7</v>
      </c>
      <c r="F70" s="344">
        <v>7592.7</v>
      </c>
      <c r="G70" s="344">
        <v>6078.4000000000005</v>
      </c>
      <c r="H70" s="344">
        <v>27.1</v>
      </c>
      <c r="I70" s="344">
        <v>90</v>
      </c>
      <c r="J70" s="344">
        <v>10300</v>
      </c>
      <c r="K70" s="344">
        <v>10300</v>
      </c>
      <c r="L70" s="344">
        <v>10300</v>
      </c>
      <c r="M70" s="344">
        <v>0</v>
      </c>
      <c r="N70" s="344">
        <v>0</v>
      </c>
      <c r="O70" s="344">
        <v>17982.7</v>
      </c>
      <c r="Q70" s="346"/>
      <c r="R70" s="346"/>
    </row>
    <row r="71" spans="1:18" s="348" customFormat="1" ht="27" x14ac:dyDescent="0.2">
      <c r="A71" s="347"/>
      <c r="B71" s="64" t="s">
        <v>3535</v>
      </c>
      <c r="C71" s="355" t="s">
        <v>1951</v>
      </c>
      <c r="D71" s="63" t="s">
        <v>3534</v>
      </c>
      <c r="E71" s="344">
        <v>7682.7</v>
      </c>
      <c r="F71" s="344">
        <v>7592.7</v>
      </c>
      <c r="G71" s="344">
        <v>6078.4000000000005</v>
      </c>
      <c r="H71" s="344">
        <v>27.1</v>
      </c>
      <c r="I71" s="344">
        <v>90</v>
      </c>
      <c r="J71" s="344">
        <v>10300</v>
      </c>
      <c r="K71" s="344">
        <v>10300</v>
      </c>
      <c r="L71" s="344">
        <v>10300</v>
      </c>
      <c r="M71" s="344">
        <v>0</v>
      </c>
      <c r="N71" s="344">
        <v>0</v>
      </c>
      <c r="O71" s="344">
        <v>17982.7</v>
      </c>
      <c r="Q71" s="346"/>
      <c r="R71" s="346"/>
    </row>
    <row r="72" spans="1:18" s="346" customFormat="1" ht="25.5" x14ac:dyDescent="0.2">
      <c r="A72" s="349"/>
      <c r="B72" s="62" t="s">
        <v>3533</v>
      </c>
      <c r="C72" s="62" t="s">
        <v>2509</v>
      </c>
      <c r="D72" s="61" t="s">
        <v>3532</v>
      </c>
      <c r="E72" s="350">
        <v>3914.8</v>
      </c>
      <c r="F72" s="350">
        <v>3844.8</v>
      </c>
      <c r="G72" s="350">
        <v>3039.2000000000003</v>
      </c>
      <c r="H72" s="350">
        <v>17</v>
      </c>
      <c r="I72" s="350">
        <v>70</v>
      </c>
      <c r="J72" s="350">
        <v>8000</v>
      </c>
      <c r="K72" s="350">
        <v>8000</v>
      </c>
      <c r="L72" s="350">
        <v>8000</v>
      </c>
      <c r="M72" s="350">
        <v>0</v>
      </c>
      <c r="N72" s="350">
        <v>0</v>
      </c>
      <c r="O72" s="350">
        <v>11914.800000000001</v>
      </c>
      <c r="P72" s="68"/>
      <c r="Q72" s="346" t="s">
        <v>1951</v>
      </c>
      <c r="R72" s="346" t="s">
        <v>1951</v>
      </c>
    </row>
    <row r="73" spans="1:18" s="346" customFormat="1" ht="38.25" x14ac:dyDescent="0.2">
      <c r="A73" s="349"/>
      <c r="B73" s="62" t="s">
        <v>3531</v>
      </c>
      <c r="C73" s="62" t="s">
        <v>2509</v>
      </c>
      <c r="D73" s="61" t="s">
        <v>3530</v>
      </c>
      <c r="E73" s="350">
        <v>3767.9</v>
      </c>
      <c r="F73" s="350">
        <v>3747.9</v>
      </c>
      <c r="G73" s="350">
        <v>3039.2000000000003</v>
      </c>
      <c r="H73" s="350">
        <v>10.1</v>
      </c>
      <c r="I73" s="350">
        <v>20</v>
      </c>
      <c r="J73" s="350">
        <v>2300</v>
      </c>
      <c r="K73" s="350">
        <v>2300</v>
      </c>
      <c r="L73" s="350">
        <v>2300</v>
      </c>
      <c r="M73" s="350">
        <v>0</v>
      </c>
      <c r="N73" s="350">
        <v>0</v>
      </c>
      <c r="O73" s="350">
        <v>6067.9000000000005</v>
      </c>
      <c r="P73" s="68"/>
      <c r="Q73" s="346" t="s">
        <v>1951</v>
      </c>
      <c r="R73" s="346" t="s">
        <v>1951</v>
      </c>
    </row>
    <row r="74" spans="1:18" s="345" customFormat="1" ht="25.5" x14ac:dyDescent="0.2">
      <c r="A74" s="343"/>
      <c r="B74" s="66" t="s">
        <v>3529</v>
      </c>
      <c r="C74" s="62" t="s">
        <v>1951</v>
      </c>
      <c r="D74" s="65" t="s">
        <v>3528</v>
      </c>
      <c r="E74" s="389">
        <v>194241339.90000001</v>
      </c>
      <c r="F74" s="389">
        <v>173087721.30000001</v>
      </c>
      <c r="G74" s="389">
        <v>124322612.8</v>
      </c>
      <c r="H74" s="389">
        <v>2135754.4</v>
      </c>
      <c r="I74" s="389">
        <v>21153618.600000001</v>
      </c>
      <c r="J74" s="389">
        <v>10910002.200000001</v>
      </c>
      <c r="K74" s="389">
        <v>6741125.6000000006</v>
      </c>
      <c r="L74" s="389">
        <v>2109176.7000000002</v>
      </c>
      <c r="M74" s="389">
        <v>161054.20000000001</v>
      </c>
      <c r="N74" s="389">
        <v>4168876.6</v>
      </c>
      <c r="O74" s="389">
        <v>205151342.09999999</v>
      </c>
      <c r="P74" s="67"/>
      <c r="Q74" s="346" t="s">
        <v>1951</v>
      </c>
      <c r="R74" s="346" t="s">
        <v>1951</v>
      </c>
    </row>
    <row r="75" spans="1:18" s="348" customFormat="1" ht="27" x14ac:dyDescent="0.2">
      <c r="A75" s="347"/>
      <c r="B75" s="64" t="s">
        <v>3527</v>
      </c>
      <c r="C75" s="355" t="s">
        <v>1951</v>
      </c>
      <c r="D75" s="63" t="s">
        <v>3526</v>
      </c>
      <c r="E75" s="389">
        <v>16159056.1</v>
      </c>
      <c r="F75" s="389">
        <v>14516284.1</v>
      </c>
      <c r="G75" s="389">
        <v>10606273.1</v>
      </c>
      <c r="H75" s="389">
        <v>320628.3</v>
      </c>
      <c r="I75" s="389">
        <v>1642772</v>
      </c>
      <c r="J75" s="389">
        <v>4811405.8</v>
      </c>
      <c r="K75" s="389">
        <v>2135887.5</v>
      </c>
      <c r="L75" s="389">
        <v>456381.60000000003</v>
      </c>
      <c r="M75" s="389">
        <v>54717.200000000004</v>
      </c>
      <c r="N75" s="389">
        <v>2675518.3000000003</v>
      </c>
      <c r="O75" s="389">
        <v>20970461.900000002</v>
      </c>
      <c r="P75" s="69"/>
      <c r="Q75" s="346" t="s">
        <v>1951</v>
      </c>
      <c r="R75" s="346" t="s">
        <v>1951</v>
      </c>
    </row>
    <row r="76" spans="1:18" s="346" customFormat="1" ht="38.25" x14ac:dyDescent="0.2">
      <c r="A76" s="349"/>
      <c r="B76" s="62" t="s">
        <v>3525</v>
      </c>
      <c r="C76" s="62" t="s">
        <v>3464</v>
      </c>
      <c r="D76" s="61" t="s">
        <v>3524</v>
      </c>
      <c r="E76" s="350">
        <v>681234.6</v>
      </c>
      <c r="F76" s="350">
        <v>681234.6</v>
      </c>
      <c r="G76" s="350">
        <v>545928.4</v>
      </c>
      <c r="H76" s="350">
        <v>0</v>
      </c>
      <c r="I76" s="350">
        <v>0</v>
      </c>
      <c r="J76" s="350">
        <v>0</v>
      </c>
      <c r="K76" s="350">
        <v>0</v>
      </c>
      <c r="L76" s="350">
        <v>0</v>
      </c>
      <c r="M76" s="350">
        <v>0</v>
      </c>
      <c r="N76" s="350">
        <v>0</v>
      </c>
      <c r="O76" s="350">
        <v>681234.6</v>
      </c>
      <c r="P76" s="68"/>
      <c r="Q76" s="346" t="s">
        <v>1951</v>
      </c>
      <c r="R76" s="346" t="s">
        <v>1951</v>
      </c>
    </row>
    <row r="77" spans="1:18" s="346" customFormat="1" ht="63.75" x14ac:dyDescent="0.2">
      <c r="A77" s="349"/>
      <c r="B77" s="62" t="s">
        <v>3523</v>
      </c>
      <c r="C77" s="62" t="s">
        <v>3464</v>
      </c>
      <c r="D77" s="61" t="s">
        <v>3522</v>
      </c>
      <c r="E77" s="390">
        <v>7159686.6000000006</v>
      </c>
      <c r="F77" s="390">
        <v>6024322.7999999998</v>
      </c>
      <c r="G77" s="390">
        <v>4046651.4</v>
      </c>
      <c r="H77" s="390">
        <v>213491</v>
      </c>
      <c r="I77" s="390">
        <v>1135363.8</v>
      </c>
      <c r="J77" s="390">
        <v>1954460.9000000001</v>
      </c>
      <c r="K77" s="390">
        <v>1728482.9000000001</v>
      </c>
      <c r="L77" s="390">
        <v>181138.30000000002</v>
      </c>
      <c r="M77" s="390">
        <v>35758.5</v>
      </c>
      <c r="N77" s="390">
        <v>225978</v>
      </c>
      <c r="O77" s="390">
        <v>9114147.5</v>
      </c>
      <c r="P77" s="68"/>
      <c r="Q77" s="346" t="s">
        <v>1951</v>
      </c>
      <c r="R77" s="346" t="s">
        <v>1951</v>
      </c>
    </row>
    <row r="78" spans="1:18" s="346" customFormat="1" ht="38.25" x14ac:dyDescent="0.2">
      <c r="A78" s="349"/>
      <c r="B78" s="62" t="s">
        <v>3521</v>
      </c>
      <c r="C78" s="62" t="s">
        <v>2273</v>
      </c>
      <c r="D78" s="61" t="s">
        <v>3520</v>
      </c>
      <c r="E78" s="350">
        <v>1949875.6</v>
      </c>
      <c r="F78" s="350">
        <v>1702676.4000000001</v>
      </c>
      <c r="G78" s="350">
        <v>1147680.1000000001</v>
      </c>
      <c r="H78" s="350">
        <v>107038.6</v>
      </c>
      <c r="I78" s="350">
        <v>247199.2</v>
      </c>
      <c r="J78" s="350">
        <v>426592.7</v>
      </c>
      <c r="K78" s="350">
        <v>407404.60000000003</v>
      </c>
      <c r="L78" s="350">
        <v>275243.3</v>
      </c>
      <c r="M78" s="350">
        <v>18958.7</v>
      </c>
      <c r="N78" s="350">
        <v>19188.099999999999</v>
      </c>
      <c r="O78" s="350">
        <v>2376468.3000000003</v>
      </c>
    </row>
    <row r="79" spans="1:18" s="346" customFormat="1" ht="51" x14ac:dyDescent="0.2">
      <c r="A79" s="349"/>
      <c r="B79" s="62" t="s">
        <v>3519</v>
      </c>
      <c r="C79" s="62" t="s">
        <v>2317</v>
      </c>
      <c r="D79" s="61" t="s">
        <v>3518</v>
      </c>
      <c r="E79" s="350">
        <v>6748.6</v>
      </c>
      <c r="F79" s="350">
        <v>6748.6</v>
      </c>
      <c r="G79" s="350">
        <v>5453.1</v>
      </c>
      <c r="H79" s="350">
        <v>98.7</v>
      </c>
      <c r="I79" s="350">
        <v>0</v>
      </c>
      <c r="J79" s="350">
        <v>0</v>
      </c>
      <c r="K79" s="350">
        <v>0</v>
      </c>
      <c r="L79" s="350">
        <v>0</v>
      </c>
      <c r="M79" s="350">
        <v>0</v>
      </c>
      <c r="N79" s="350">
        <v>0</v>
      </c>
      <c r="O79" s="350">
        <v>6748.6</v>
      </c>
      <c r="P79" s="68"/>
      <c r="Q79" s="346" t="s">
        <v>1951</v>
      </c>
      <c r="R79" s="346" t="s">
        <v>1951</v>
      </c>
    </row>
    <row r="80" spans="1:18" s="346" customFormat="1" ht="89.25" x14ac:dyDescent="0.2">
      <c r="A80" s="349"/>
      <c r="B80" s="62" t="s">
        <v>3517</v>
      </c>
      <c r="C80" s="62" t="s">
        <v>2784</v>
      </c>
      <c r="D80" s="61" t="s">
        <v>3516</v>
      </c>
      <c r="E80" s="350">
        <v>49918.1</v>
      </c>
      <c r="F80" s="350">
        <v>17798.099999999999</v>
      </c>
      <c r="G80" s="350">
        <v>0</v>
      </c>
      <c r="H80" s="350">
        <v>0</v>
      </c>
      <c r="I80" s="350">
        <v>32120</v>
      </c>
      <c r="J80" s="350">
        <v>0</v>
      </c>
      <c r="K80" s="350">
        <v>0</v>
      </c>
      <c r="L80" s="350">
        <v>0</v>
      </c>
      <c r="M80" s="350">
        <v>0</v>
      </c>
      <c r="N80" s="350">
        <v>0</v>
      </c>
      <c r="O80" s="350">
        <v>49918.1</v>
      </c>
      <c r="P80" s="68"/>
      <c r="Q80" s="346" t="s">
        <v>1951</v>
      </c>
      <c r="R80" s="346" t="s">
        <v>1951</v>
      </c>
    </row>
    <row r="81" spans="1:18" s="346" customFormat="1" ht="51" x14ac:dyDescent="0.2">
      <c r="A81" s="349"/>
      <c r="B81" s="380" t="s">
        <v>4763</v>
      </c>
      <c r="C81" s="380" t="s">
        <v>3464</v>
      </c>
      <c r="D81" s="381" t="s">
        <v>4764</v>
      </c>
      <c r="E81" s="382">
        <v>6081377.7999999998</v>
      </c>
      <c r="F81" s="382">
        <v>6081377.7999999998</v>
      </c>
      <c r="G81" s="382">
        <v>4860560.0999999996</v>
      </c>
      <c r="H81" s="382">
        <v>0</v>
      </c>
      <c r="I81" s="382">
        <v>0</v>
      </c>
      <c r="J81" s="382">
        <v>0</v>
      </c>
      <c r="K81" s="382">
        <v>0</v>
      </c>
      <c r="L81" s="382">
        <v>0</v>
      </c>
      <c r="M81" s="382">
        <v>0</v>
      </c>
      <c r="N81" s="382">
        <v>0</v>
      </c>
      <c r="O81" s="382">
        <v>6081377.7999999998</v>
      </c>
      <c r="P81" s="68"/>
    </row>
    <row r="82" spans="1:18" s="346" customFormat="1" ht="25.5" x14ac:dyDescent="0.2">
      <c r="A82" s="349"/>
      <c r="B82" s="62" t="s">
        <v>3515</v>
      </c>
      <c r="C82" s="62" t="s">
        <v>3464</v>
      </c>
      <c r="D82" s="61" t="s">
        <v>3514</v>
      </c>
      <c r="E82" s="350">
        <v>230214.80000000002</v>
      </c>
      <c r="F82" s="350">
        <v>2125.8000000000002</v>
      </c>
      <c r="G82" s="350">
        <v>0</v>
      </c>
      <c r="H82" s="350">
        <v>0</v>
      </c>
      <c r="I82" s="350">
        <v>228089</v>
      </c>
      <c r="J82" s="350">
        <v>2430352.2000000002</v>
      </c>
      <c r="K82" s="350">
        <v>0</v>
      </c>
      <c r="L82" s="350">
        <v>0</v>
      </c>
      <c r="M82" s="350">
        <v>0</v>
      </c>
      <c r="N82" s="350">
        <v>2430352.2000000002</v>
      </c>
      <c r="O82" s="350">
        <v>2660567</v>
      </c>
      <c r="P82" s="68"/>
      <c r="Q82" s="346" t="s">
        <v>1951</v>
      </c>
      <c r="R82" s="346" t="s">
        <v>1951</v>
      </c>
    </row>
    <row r="83" spans="1:18" s="348" customFormat="1" ht="27" x14ac:dyDescent="0.2">
      <c r="A83" s="347"/>
      <c r="B83" s="64" t="s">
        <v>3513</v>
      </c>
      <c r="C83" s="355" t="s">
        <v>1951</v>
      </c>
      <c r="D83" s="63" t="s">
        <v>3512</v>
      </c>
      <c r="E83" s="389">
        <v>33486871.800000001</v>
      </c>
      <c r="F83" s="389">
        <v>30403635.300000001</v>
      </c>
      <c r="G83" s="389">
        <v>21818124.5</v>
      </c>
      <c r="H83" s="389">
        <v>380500</v>
      </c>
      <c r="I83" s="389">
        <v>3083236.5</v>
      </c>
      <c r="J83" s="389">
        <v>977593.4</v>
      </c>
      <c r="K83" s="389">
        <v>37596.1</v>
      </c>
      <c r="L83" s="389">
        <v>10801.4</v>
      </c>
      <c r="M83" s="389">
        <v>3379.5</v>
      </c>
      <c r="N83" s="389">
        <v>939997.3</v>
      </c>
      <c r="O83" s="389">
        <v>34464465.200000003</v>
      </c>
      <c r="P83" s="69"/>
      <c r="Q83" s="346" t="s">
        <v>1951</v>
      </c>
      <c r="R83" s="346" t="s">
        <v>1951</v>
      </c>
    </row>
    <row r="84" spans="1:18" s="346" customFormat="1" ht="25.5" x14ac:dyDescent="0.2">
      <c r="A84" s="349"/>
      <c r="B84" s="62" t="s">
        <v>3511</v>
      </c>
      <c r="C84" s="62" t="s">
        <v>3464</v>
      </c>
      <c r="D84" s="61" t="s">
        <v>3510</v>
      </c>
      <c r="E84" s="390">
        <v>533486.6</v>
      </c>
      <c r="F84" s="390">
        <v>533486.6</v>
      </c>
      <c r="G84" s="390">
        <v>444824.4</v>
      </c>
      <c r="H84" s="390">
        <v>0</v>
      </c>
      <c r="I84" s="390">
        <v>0</v>
      </c>
      <c r="J84" s="390">
        <v>0</v>
      </c>
      <c r="K84" s="390">
        <v>0</v>
      </c>
      <c r="L84" s="390">
        <v>0</v>
      </c>
      <c r="M84" s="390">
        <v>0</v>
      </c>
      <c r="N84" s="390">
        <v>0</v>
      </c>
      <c r="O84" s="390">
        <v>533486.6</v>
      </c>
      <c r="P84" s="68"/>
      <c r="Q84" s="346" t="s">
        <v>1951</v>
      </c>
      <c r="R84" s="346" t="s">
        <v>1951</v>
      </c>
    </row>
    <row r="85" spans="1:18" s="346" customFormat="1" ht="51" x14ac:dyDescent="0.2">
      <c r="A85" s="349"/>
      <c r="B85" s="62" t="s">
        <v>3509</v>
      </c>
      <c r="C85" s="62" t="s">
        <v>3464</v>
      </c>
      <c r="D85" s="61" t="s">
        <v>3508</v>
      </c>
      <c r="E85" s="390">
        <v>32435359.400000002</v>
      </c>
      <c r="F85" s="390">
        <v>29571022.900000002</v>
      </c>
      <c r="G85" s="390">
        <v>21142691.399999999</v>
      </c>
      <c r="H85" s="390">
        <v>380500</v>
      </c>
      <c r="I85" s="390">
        <v>2864336.5</v>
      </c>
      <c r="J85" s="390">
        <v>38775.300000000003</v>
      </c>
      <c r="K85" s="390">
        <v>37596.1</v>
      </c>
      <c r="L85" s="390">
        <v>10801.4</v>
      </c>
      <c r="M85" s="390">
        <v>3379.5</v>
      </c>
      <c r="N85" s="390">
        <v>1179.2</v>
      </c>
      <c r="O85" s="390">
        <v>32474134.699999999</v>
      </c>
      <c r="P85" s="68"/>
      <c r="Q85" s="346" t="s">
        <v>1951</v>
      </c>
      <c r="R85" s="346" t="s">
        <v>1951</v>
      </c>
    </row>
    <row r="86" spans="1:18" s="346" customFormat="1" ht="38.25" x14ac:dyDescent="0.2">
      <c r="A86" s="349"/>
      <c r="B86" s="62" t="s">
        <v>3507</v>
      </c>
      <c r="C86" s="62" t="s">
        <v>1947</v>
      </c>
      <c r="D86" s="61" t="s">
        <v>3506</v>
      </c>
      <c r="E86" s="350">
        <v>200000</v>
      </c>
      <c r="F86" s="350">
        <v>0</v>
      </c>
      <c r="G86" s="350">
        <v>0</v>
      </c>
      <c r="H86" s="350">
        <v>0</v>
      </c>
      <c r="I86" s="350">
        <v>200000</v>
      </c>
      <c r="J86" s="350">
        <v>0</v>
      </c>
      <c r="K86" s="350">
        <v>0</v>
      </c>
      <c r="L86" s="350">
        <v>0</v>
      </c>
      <c r="M86" s="350">
        <v>0</v>
      </c>
      <c r="N86" s="350">
        <v>0</v>
      </c>
      <c r="O86" s="350">
        <v>200000</v>
      </c>
    </row>
    <row r="87" spans="1:18" s="346" customFormat="1" ht="25.5" x14ac:dyDescent="0.2">
      <c r="A87" s="349"/>
      <c r="B87" s="62" t="s">
        <v>3505</v>
      </c>
      <c r="C87" s="62" t="s">
        <v>3464</v>
      </c>
      <c r="D87" s="61" t="s">
        <v>3504</v>
      </c>
      <c r="E87" s="390">
        <v>318025.8</v>
      </c>
      <c r="F87" s="390">
        <v>299125.8</v>
      </c>
      <c r="G87" s="390">
        <v>230608.7</v>
      </c>
      <c r="H87" s="390">
        <v>0</v>
      </c>
      <c r="I87" s="390">
        <v>18900</v>
      </c>
      <c r="J87" s="390">
        <v>0</v>
      </c>
      <c r="K87" s="390">
        <v>0</v>
      </c>
      <c r="L87" s="390">
        <v>0</v>
      </c>
      <c r="M87" s="390">
        <v>0</v>
      </c>
      <c r="N87" s="390">
        <v>0</v>
      </c>
      <c r="O87" s="390">
        <v>318025.8</v>
      </c>
      <c r="P87" s="68"/>
      <c r="Q87" s="346" t="s">
        <v>1951</v>
      </c>
      <c r="R87" s="346" t="s">
        <v>1951</v>
      </c>
    </row>
    <row r="88" spans="1:18" s="346" customFormat="1" ht="25.5" x14ac:dyDescent="0.2">
      <c r="A88" s="349"/>
      <c r="B88" s="62" t="s">
        <v>3503</v>
      </c>
      <c r="C88" s="62" t="s">
        <v>3464</v>
      </c>
      <c r="D88" s="61" t="s">
        <v>3502</v>
      </c>
      <c r="E88" s="350">
        <v>0</v>
      </c>
      <c r="F88" s="350">
        <v>0</v>
      </c>
      <c r="G88" s="350">
        <v>0</v>
      </c>
      <c r="H88" s="350">
        <v>0</v>
      </c>
      <c r="I88" s="350">
        <v>0</v>
      </c>
      <c r="J88" s="350">
        <v>932818.1</v>
      </c>
      <c r="K88" s="350">
        <v>0</v>
      </c>
      <c r="L88" s="350">
        <v>0</v>
      </c>
      <c r="M88" s="350">
        <v>0</v>
      </c>
      <c r="N88" s="350">
        <v>932818.1</v>
      </c>
      <c r="O88" s="350">
        <v>932818.1</v>
      </c>
      <c r="P88" s="68"/>
      <c r="Q88" s="346" t="s">
        <v>1951</v>
      </c>
      <c r="R88" s="346" t="s">
        <v>1951</v>
      </c>
    </row>
    <row r="89" spans="1:18" s="346" customFormat="1" ht="25.5" x14ac:dyDescent="0.2">
      <c r="A89" s="349"/>
      <c r="B89" s="62" t="s">
        <v>3501</v>
      </c>
      <c r="C89" s="62" t="s">
        <v>3464</v>
      </c>
      <c r="D89" s="61" t="s">
        <v>3500</v>
      </c>
      <c r="E89" s="350">
        <v>0</v>
      </c>
      <c r="F89" s="350">
        <v>0</v>
      </c>
      <c r="G89" s="350">
        <v>0</v>
      </c>
      <c r="H89" s="350">
        <v>0</v>
      </c>
      <c r="I89" s="350">
        <v>0</v>
      </c>
      <c r="J89" s="350">
        <v>6000</v>
      </c>
      <c r="K89" s="350">
        <v>0</v>
      </c>
      <c r="L89" s="350">
        <v>0</v>
      </c>
      <c r="M89" s="350">
        <v>0</v>
      </c>
      <c r="N89" s="350">
        <v>6000</v>
      </c>
      <c r="O89" s="350">
        <v>6000</v>
      </c>
      <c r="P89" s="68"/>
      <c r="Q89" s="346" t="s">
        <v>1951</v>
      </c>
      <c r="R89" s="346" t="s">
        <v>1951</v>
      </c>
    </row>
    <row r="90" spans="1:18" s="348" customFormat="1" ht="13.5" x14ac:dyDescent="0.2">
      <c r="A90" s="347"/>
      <c r="B90" s="64" t="s">
        <v>3499</v>
      </c>
      <c r="C90" s="355" t="s">
        <v>1951</v>
      </c>
      <c r="D90" s="63" t="s">
        <v>3498</v>
      </c>
      <c r="E90" s="389">
        <v>45507839.800000004</v>
      </c>
      <c r="F90" s="389">
        <v>38200071.5</v>
      </c>
      <c r="G90" s="389">
        <v>22633126.900000002</v>
      </c>
      <c r="H90" s="389">
        <v>405586.60000000003</v>
      </c>
      <c r="I90" s="389">
        <v>7307768.2999999998</v>
      </c>
      <c r="J90" s="389">
        <v>986174.4</v>
      </c>
      <c r="K90" s="389">
        <v>761767.20000000007</v>
      </c>
      <c r="L90" s="389">
        <v>490722.2</v>
      </c>
      <c r="M90" s="389">
        <v>5991.8</v>
      </c>
      <c r="N90" s="389">
        <v>224407.2</v>
      </c>
      <c r="O90" s="389">
        <v>46494014.200000003</v>
      </c>
      <c r="Q90" s="346"/>
      <c r="R90" s="346"/>
    </row>
    <row r="91" spans="1:18" s="346" customFormat="1" ht="25.5" x14ac:dyDescent="0.2">
      <c r="A91" s="349"/>
      <c r="B91" s="62" t="s">
        <v>3497</v>
      </c>
      <c r="C91" s="62" t="s">
        <v>3464</v>
      </c>
      <c r="D91" s="61" t="s">
        <v>3496</v>
      </c>
      <c r="E91" s="390">
        <v>412461.3</v>
      </c>
      <c r="F91" s="390">
        <v>412461.3</v>
      </c>
      <c r="G91" s="390">
        <v>347935.9</v>
      </c>
      <c r="H91" s="390">
        <v>0</v>
      </c>
      <c r="I91" s="390">
        <v>0</v>
      </c>
      <c r="J91" s="390">
        <v>0</v>
      </c>
      <c r="K91" s="390">
        <v>0</v>
      </c>
      <c r="L91" s="390">
        <v>0</v>
      </c>
      <c r="M91" s="390">
        <v>0</v>
      </c>
      <c r="N91" s="390">
        <v>0</v>
      </c>
      <c r="O91" s="390">
        <v>412461.3</v>
      </c>
      <c r="P91" s="68"/>
      <c r="Q91" s="346" t="s">
        <v>1951</v>
      </c>
      <c r="R91" s="346" t="s">
        <v>1951</v>
      </c>
    </row>
    <row r="92" spans="1:18" s="346" customFormat="1" ht="38.25" x14ac:dyDescent="0.2">
      <c r="A92" s="349"/>
      <c r="B92" s="62" t="s">
        <v>3495</v>
      </c>
      <c r="C92" s="62" t="s">
        <v>3464</v>
      </c>
      <c r="D92" s="61" t="s">
        <v>3494</v>
      </c>
      <c r="E92" s="390">
        <v>44875378.5</v>
      </c>
      <c r="F92" s="390">
        <v>37787610.200000003</v>
      </c>
      <c r="G92" s="390">
        <v>22285191</v>
      </c>
      <c r="H92" s="390">
        <v>405586.60000000003</v>
      </c>
      <c r="I92" s="390">
        <v>7087768.2999999998</v>
      </c>
      <c r="J92" s="390">
        <v>965444.6</v>
      </c>
      <c r="K92" s="390">
        <v>761767.20000000007</v>
      </c>
      <c r="L92" s="390">
        <v>490722.2</v>
      </c>
      <c r="M92" s="390">
        <v>5991.8</v>
      </c>
      <c r="N92" s="390">
        <v>203677.4</v>
      </c>
      <c r="O92" s="390">
        <v>45840823.100000001</v>
      </c>
      <c r="P92" s="68"/>
      <c r="Q92" s="346" t="s">
        <v>1951</v>
      </c>
      <c r="R92" s="346" t="s">
        <v>1951</v>
      </c>
    </row>
    <row r="93" spans="1:18" s="346" customFormat="1" ht="38.25" x14ac:dyDescent="0.2">
      <c r="A93" s="349"/>
      <c r="B93" s="62" t="s">
        <v>3493</v>
      </c>
      <c r="C93" s="62" t="s">
        <v>1947</v>
      </c>
      <c r="D93" s="61" t="s">
        <v>3492</v>
      </c>
      <c r="E93" s="350">
        <v>220000</v>
      </c>
      <c r="F93" s="350">
        <v>0</v>
      </c>
      <c r="G93" s="350">
        <v>0</v>
      </c>
      <c r="H93" s="350">
        <v>0</v>
      </c>
      <c r="I93" s="350">
        <v>220000</v>
      </c>
      <c r="J93" s="350">
        <v>20729.8</v>
      </c>
      <c r="K93" s="350">
        <v>0</v>
      </c>
      <c r="L93" s="350">
        <v>0</v>
      </c>
      <c r="M93" s="350">
        <v>0</v>
      </c>
      <c r="N93" s="350">
        <v>20729.8</v>
      </c>
      <c r="O93" s="350">
        <v>240729.80000000002</v>
      </c>
      <c r="P93" s="68"/>
      <c r="Q93" s="346" t="s">
        <v>1951</v>
      </c>
      <c r="R93" s="346" t="s">
        <v>1951</v>
      </c>
    </row>
    <row r="94" spans="1:18" s="348" customFormat="1" ht="27" x14ac:dyDescent="0.2">
      <c r="A94" s="347"/>
      <c r="B94" s="64" t="s">
        <v>3491</v>
      </c>
      <c r="C94" s="355" t="s">
        <v>1951</v>
      </c>
      <c r="D94" s="63" t="s">
        <v>3490</v>
      </c>
      <c r="E94" s="389">
        <v>2005067</v>
      </c>
      <c r="F94" s="389">
        <v>1998374.9000000001</v>
      </c>
      <c r="G94" s="389">
        <v>1273226.5</v>
      </c>
      <c r="H94" s="389">
        <v>91558.400000000009</v>
      </c>
      <c r="I94" s="389">
        <v>6692.1</v>
      </c>
      <c r="J94" s="389">
        <v>2078370.1</v>
      </c>
      <c r="K94" s="389">
        <v>2006851.4000000001</v>
      </c>
      <c r="L94" s="389">
        <v>262143.1</v>
      </c>
      <c r="M94" s="389"/>
      <c r="N94" s="389">
        <v>71518.7</v>
      </c>
      <c r="O94" s="389">
        <v>4083437.1</v>
      </c>
      <c r="Q94" s="346"/>
      <c r="R94" s="346"/>
    </row>
    <row r="95" spans="1:18" s="346" customFormat="1" ht="38.25" x14ac:dyDescent="0.2">
      <c r="A95" s="349"/>
      <c r="B95" s="62" t="s">
        <v>3489</v>
      </c>
      <c r="C95" s="62" t="s">
        <v>2263</v>
      </c>
      <c r="D95" s="61" t="s">
        <v>3488</v>
      </c>
      <c r="E95" s="350">
        <v>145693.1</v>
      </c>
      <c r="F95" s="350">
        <v>144445</v>
      </c>
      <c r="G95" s="350">
        <v>110000</v>
      </c>
      <c r="H95" s="350">
        <v>4145</v>
      </c>
      <c r="I95" s="350">
        <v>1248.0999999999999</v>
      </c>
      <c r="J95" s="350">
        <v>13605.300000000001</v>
      </c>
      <c r="K95" s="350">
        <v>11355</v>
      </c>
      <c r="L95" s="350">
        <v>0</v>
      </c>
      <c r="M95" s="350">
        <v>0</v>
      </c>
      <c r="N95" s="350">
        <v>2250.3000000000002</v>
      </c>
      <c r="O95" s="350">
        <v>159298.4</v>
      </c>
      <c r="P95" s="68"/>
      <c r="Q95" s="346" t="s">
        <v>1951</v>
      </c>
      <c r="R95" s="346" t="s">
        <v>1951</v>
      </c>
    </row>
    <row r="96" spans="1:18" s="346" customFormat="1" ht="38.25" x14ac:dyDescent="0.2">
      <c r="A96" s="349"/>
      <c r="B96" s="62" t="s">
        <v>3487</v>
      </c>
      <c r="C96" s="62" t="s">
        <v>2263</v>
      </c>
      <c r="D96" s="61" t="s">
        <v>3486</v>
      </c>
      <c r="E96" s="390">
        <v>1858267.6</v>
      </c>
      <c r="F96" s="390">
        <v>1852823.6</v>
      </c>
      <c r="G96" s="390">
        <v>1163226.5</v>
      </c>
      <c r="H96" s="390">
        <v>87413.400000000009</v>
      </c>
      <c r="I96" s="390">
        <v>5444</v>
      </c>
      <c r="J96" s="390">
        <v>2064764.8</v>
      </c>
      <c r="K96" s="390">
        <v>1995496.4000000001</v>
      </c>
      <c r="L96" s="390">
        <v>262143.1</v>
      </c>
      <c r="M96" s="390"/>
      <c r="N96" s="390">
        <v>69268.399999999994</v>
      </c>
      <c r="O96" s="390">
        <v>3923032.4</v>
      </c>
      <c r="P96" s="68"/>
      <c r="Q96" s="346" t="s">
        <v>1951</v>
      </c>
      <c r="R96" s="346" t="s">
        <v>1951</v>
      </c>
    </row>
    <row r="97" spans="1:18" s="346" customFormat="1" ht="25.5" x14ac:dyDescent="0.2">
      <c r="A97" s="349"/>
      <c r="B97" s="62" t="s">
        <v>3485</v>
      </c>
      <c r="C97" s="62" t="s">
        <v>2266</v>
      </c>
      <c r="D97" s="61" t="s">
        <v>3484</v>
      </c>
      <c r="E97" s="350">
        <v>1106.3</v>
      </c>
      <c r="F97" s="350">
        <v>1106.3</v>
      </c>
      <c r="G97" s="350">
        <v>0</v>
      </c>
      <c r="H97" s="350">
        <v>0</v>
      </c>
      <c r="I97" s="350">
        <v>0</v>
      </c>
      <c r="J97" s="350">
        <v>0</v>
      </c>
      <c r="K97" s="350">
        <v>0</v>
      </c>
      <c r="L97" s="350">
        <v>0</v>
      </c>
      <c r="M97" s="350">
        <v>0</v>
      </c>
      <c r="N97" s="350">
        <v>0</v>
      </c>
      <c r="O97" s="350">
        <v>1106.3</v>
      </c>
      <c r="P97" s="68"/>
      <c r="Q97" s="346" t="s">
        <v>1951</v>
      </c>
      <c r="R97" s="346" t="s">
        <v>1951</v>
      </c>
    </row>
    <row r="98" spans="1:18" s="348" customFormat="1" ht="27" x14ac:dyDescent="0.2">
      <c r="A98" s="347"/>
      <c r="B98" s="64" t="s">
        <v>3483</v>
      </c>
      <c r="C98" s="355" t="s">
        <v>1951</v>
      </c>
      <c r="D98" s="63" t="s">
        <v>3482</v>
      </c>
      <c r="E98" s="389">
        <v>31791810.5</v>
      </c>
      <c r="F98" s="389">
        <v>25862748.199999999</v>
      </c>
      <c r="G98" s="389">
        <v>19775555.5</v>
      </c>
      <c r="H98" s="389">
        <v>326821.49999999994</v>
      </c>
      <c r="I98" s="389">
        <v>5929062.2999999998</v>
      </c>
      <c r="J98" s="389">
        <v>1469479.9000000001</v>
      </c>
      <c r="K98" s="389">
        <v>1403533.6</v>
      </c>
      <c r="L98" s="389">
        <v>820239.20000000007</v>
      </c>
      <c r="M98" s="389">
        <v>87120.2</v>
      </c>
      <c r="N98" s="389">
        <v>65946.3</v>
      </c>
      <c r="O98" s="389">
        <v>33261290.400000002</v>
      </c>
      <c r="P98" s="69"/>
      <c r="Q98" s="346" t="s">
        <v>1951</v>
      </c>
      <c r="R98" s="346" t="s">
        <v>1951</v>
      </c>
    </row>
    <row r="99" spans="1:18" s="346" customFormat="1" ht="25.5" x14ac:dyDescent="0.2">
      <c r="A99" s="349"/>
      <c r="B99" s="62" t="s">
        <v>3481</v>
      </c>
      <c r="C99" s="62" t="s">
        <v>3177</v>
      </c>
      <c r="D99" s="61" t="s">
        <v>3480</v>
      </c>
      <c r="E99" s="390">
        <v>274270.5</v>
      </c>
      <c r="F99" s="390">
        <v>271320</v>
      </c>
      <c r="G99" s="390">
        <v>214855.80000000002</v>
      </c>
      <c r="H99" s="390">
        <v>3960</v>
      </c>
      <c r="I99" s="390">
        <v>2950.5</v>
      </c>
      <c r="J99" s="390">
        <v>1</v>
      </c>
      <c r="K99" s="390">
        <v>0</v>
      </c>
      <c r="L99" s="390">
        <v>0</v>
      </c>
      <c r="M99" s="390">
        <v>0</v>
      </c>
      <c r="N99" s="390">
        <v>1</v>
      </c>
      <c r="O99" s="390">
        <v>274271.5</v>
      </c>
      <c r="P99" s="68"/>
      <c r="Q99" s="346" t="s">
        <v>1951</v>
      </c>
      <c r="R99" s="346" t="s">
        <v>1951</v>
      </c>
    </row>
    <row r="100" spans="1:18" s="346" customFormat="1" x14ac:dyDescent="0.2">
      <c r="A100" s="349"/>
      <c r="B100" s="62" t="s">
        <v>3479</v>
      </c>
      <c r="C100" s="62" t="s">
        <v>3023</v>
      </c>
      <c r="D100" s="61" t="s">
        <v>3478</v>
      </c>
      <c r="E100" s="350">
        <v>639013.19999999995</v>
      </c>
      <c r="F100" s="350">
        <v>628949.69999999995</v>
      </c>
      <c r="G100" s="350">
        <v>496591</v>
      </c>
      <c r="H100" s="350">
        <v>10166.799999999999</v>
      </c>
      <c r="I100" s="350">
        <v>10063.5</v>
      </c>
      <c r="J100" s="350">
        <v>50710.700000000004</v>
      </c>
      <c r="K100" s="350">
        <v>44772.700000000004</v>
      </c>
      <c r="L100" s="350">
        <v>14082.800000000001</v>
      </c>
      <c r="M100" s="350">
        <v>4701.7</v>
      </c>
      <c r="N100" s="350">
        <v>5938</v>
      </c>
      <c r="O100" s="350">
        <v>689723.9</v>
      </c>
      <c r="P100" s="68"/>
      <c r="Q100" s="346" t="s">
        <v>1951</v>
      </c>
      <c r="R100" s="346" t="s">
        <v>1951</v>
      </c>
    </row>
    <row r="101" spans="1:18" s="346" customFormat="1" ht="25.5" x14ac:dyDescent="0.2">
      <c r="A101" s="349"/>
      <c r="B101" s="62" t="s">
        <v>3477</v>
      </c>
      <c r="C101" s="62" t="s">
        <v>3012</v>
      </c>
      <c r="D101" s="61" t="s">
        <v>3476</v>
      </c>
      <c r="E101" s="350">
        <v>38638.199999999997</v>
      </c>
      <c r="F101" s="350">
        <v>0</v>
      </c>
      <c r="G101" s="350">
        <v>0</v>
      </c>
      <c r="H101" s="350">
        <v>0</v>
      </c>
      <c r="I101" s="350">
        <v>38638.199999999997</v>
      </c>
      <c r="J101" s="350">
        <v>2146</v>
      </c>
      <c r="K101" s="350">
        <v>0</v>
      </c>
      <c r="L101" s="350">
        <v>0</v>
      </c>
      <c r="M101" s="350">
        <v>0</v>
      </c>
      <c r="N101" s="350">
        <v>2146</v>
      </c>
      <c r="O101" s="350">
        <v>40784.199999999997</v>
      </c>
    </row>
    <row r="102" spans="1:18" s="346" customFormat="1" ht="51" x14ac:dyDescent="0.2">
      <c r="A102" s="349"/>
      <c r="B102" s="62" t="s">
        <v>3475</v>
      </c>
      <c r="C102" s="62" t="s">
        <v>1947</v>
      </c>
      <c r="D102" s="61" t="s">
        <v>3474</v>
      </c>
      <c r="E102" s="350">
        <v>30000</v>
      </c>
      <c r="F102" s="350">
        <v>0</v>
      </c>
      <c r="G102" s="350">
        <v>0</v>
      </c>
      <c r="H102" s="350">
        <v>0</v>
      </c>
      <c r="I102" s="350">
        <v>30000</v>
      </c>
      <c r="J102" s="350">
        <v>0</v>
      </c>
      <c r="K102" s="350">
        <v>0</v>
      </c>
      <c r="L102" s="350">
        <v>0</v>
      </c>
      <c r="M102" s="350">
        <v>0</v>
      </c>
      <c r="N102" s="350">
        <v>0</v>
      </c>
      <c r="O102" s="350">
        <v>30000</v>
      </c>
      <c r="P102" s="68"/>
      <c r="Q102" s="346" t="s">
        <v>1951</v>
      </c>
      <c r="R102" s="346" t="s">
        <v>1951</v>
      </c>
    </row>
    <row r="103" spans="1:18" s="346" customFormat="1" ht="25.5" x14ac:dyDescent="0.2">
      <c r="A103" s="349"/>
      <c r="B103" s="62" t="s">
        <v>3473</v>
      </c>
      <c r="C103" s="62" t="s">
        <v>3177</v>
      </c>
      <c r="D103" s="61" t="s">
        <v>3472</v>
      </c>
      <c r="E103" s="390">
        <v>29892586.600000001</v>
      </c>
      <c r="F103" s="390">
        <v>24068810.199999999</v>
      </c>
      <c r="G103" s="390">
        <v>18394159.800000001</v>
      </c>
      <c r="H103" s="390">
        <v>294313.59999999998</v>
      </c>
      <c r="I103" s="390">
        <v>5823776.4000000004</v>
      </c>
      <c r="J103" s="390">
        <v>1340600.8</v>
      </c>
      <c r="K103" s="390">
        <v>1292438</v>
      </c>
      <c r="L103" s="390">
        <v>771632</v>
      </c>
      <c r="M103" s="390">
        <v>71385.5</v>
      </c>
      <c r="N103" s="390">
        <v>48162.8</v>
      </c>
      <c r="O103" s="390">
        <v>31233187.400000002</v>
      </c>
      <c r="P103" s="68"/>
      <c r="Q103" s="346" t="s">
        <v>1951</v>
      </c>
      <c r="R103" s="346" t="s">
        <v>1951</v>
      </c>
    </row>
    <row r="104" spans="1:18" s="346" customFormat="1" ht="38.25" x14ac:dyDescent="0.2">
      <c r="A104" s="349"/>
      <c r="B104" s="62" t="s">
        <v>3471</v>
      </c>
      <c r="C104" s="62" t="s">
        <v>2273</v>
      </c>
      <c r="D104" s="61" t="s">
        <v>3470</v>
      </c>
      <c r="E104" s="390">
        <v>917302</v>
      </c>
      <c r="F104" s="390">
        <v>893668.3</v>
      </c>
      <c r="G104" s="390">
        <v>669948.9</v>
      </c>
      <c r="H104" s="390">
        <v>18381.099999999999</v>
      </c>
      <c r="I104" s="390">
        <v>23633.7</v>
      </c>
      <c r="J104" s="390">
        <v>76021.399999999994</v>
      </c>
      <c r="K104" s="390">
        <v>66322.899999999994</v>
      </c>
      <c r="L104" s="390">
        <v>34524.400000000001</v>
      </c>
      <c r="M104" s="390">
        <v>11033</v>
      </c>
      <c r="N104" s="390">
        <v>9698.5</v>
      </c>
      <c r="O104" s="390">
        <v>993323.4</v>
      </c>
    </row>
    <row r="105" spans="1:18" s="348" customFormat="1" ht="13.5" x14ac:dyDescent="0.2">
      <c r="A105" s="347"/>
      <c r="B105" s="64" t="s">
        <v>3469</v>
      </c>
      <c r="C105" s="355" t="s">
        <v>1951</v>
      </c>
      <c r="D105" s="63" t="s">
        <v>3468</v>
      </c>
      <c r="E105" s="389">
        <v>65290694.700000003</v>
      </c>
      <c r="F105" s="389">
        <v>62106607.300000004</v>
      </c>
      <c r="G105" s="389">
        <v>48216306.300000004</v>
      </c>
      <c r="H105" s="389">
        <v>610659.6</v>
      </c>
      <c r="I105" s="389">
        <v>3184087.4</v>
      </c>
      <c r="J105" s="389">
        <v>586978.6</v>
      </c>
      <c r="K105" s="389">
        <v>395489.8</v>
      </c>
      <c r="L105" s="389">
        <v>68889.2</v>
      </c>
      <c r="M105" s="389">
        <v>9845.5</v>
      </c>
      <c r="N105" s="389">
        <v>191488.80000000002</v>
      </c>
      <c r="O105" s="389">
        <v>65877673.300000004</v>
      </c>
      <c r="Q105" s="346"/>
      <c r="R105" s="346"/>
    </row>
    <row r="106" spans="1:18" s="346" customFormat="1" ht="25.5" x14ac:dyDescent="0.2">
      <c r="A106" s="349"/>
      <c r="B106" s="62" t="s">
        <v>3467</v>
      </c>
      <c r="C106" s="62" t="s">
        <v>3464</v>
      </c>
      <c r="D106" s="61" t="s">
        <v>3466</v>
      </c>
      <c r="E106" s="350">
        <v>1256791.3</v>
      </c>
      <c r="F106" s="350">
        <v>1256791.3</v>
      </c>
      <c r="G106" s="350">
        <v>1046390.8</v>
      </c>
      <c r="H106" s="350">
        <v>0</v>
      </c>
      <c r="I106" s="350">
        <v>0</v>
      </c>
      <c r="J106" s="350">
        <v>0</v>
      </c>
      <c r="K106" s="350">
        <v>0</v>
      </c>
      <c r="L106" s="350">
        <v>0</v>
      </c>
      <c r="M106" s="350">
        <v>0</v>
      </c>
      <c r="N106" s="350">
        <v>0</v>
      </c>
      <c r="O106" s="350">
        <v>1256791.3</v>
      </c>
      <c r="P106" s="68"/>
      <c r="Q106" s="346" t="s">
        <v>1951</v>
      </c>
      <c r="R106" s="346" t="s">
        <v>1951</v>
      </c>
    </row>
    <row r="107" spans="1:18" s="346" customFormat="1" ht="38.25" x14ac:dyDescent="0.2">
      <c r="A107" s="349"/>
      <c r="B107" s="62" t="s">
        <v>3465</v>
      </c>
      <c r="C107" s="62" t="s">
        <v>3464</v>
      </c>
      <c r="D107" s="61" t="s">
        <v>3463</v>
      </c>
      <c r="E107" s="390">
        <v>64033903.399999999</v>
      </c>
      <c r="F107" s="390">
        <v>60849816</v>
      </c>
      <c r="G107" s="390">
        <v>47169915.5</v>
      </c>
      <c r="H107" s="390">
        <v>610659.6</v>
      </c>
      <c r="I107" s="390">
        <v>3184087.4</v>
      </c>
      <c r="J107" s="390">
        <v>586978.6</v>
      </c>
      <c r="K107" s="390">
        <v>395489.8</v>
      </c>
      <c r="L107" s="390">
        <v>68889.2</v>
      </c>
      <c r="M107" s="390">
        <v>9845.5</v>
      </c>
      <c r="N107" s="390">
        <v>191488.80000000002</v>
      </c>
      <c r="O107" s="390">
        <v>64620882</v>
      </c>
      <c r="P107" s="68"/>
      <c r="Q107" s="346" t="s">
        <v>1951</v>
      </c>
      <c r="R107" s="346" t="s">
        <v>1951</v>
      </c>
    </row>
    <row r="108" spans="1:18" s="345" customFormat="1" x14ac:dyDescent="0.2">
      <c r="A108" s="343"/>
      <c r="B108" s="66" t="s">
        <v>2080</v>
      </c>
      <c r="C108" s="62" t="s">
        <v>1951</v>
      </c>
      <c r="D108" s="65" t="s">
        <v>2079</v>
      </c>
      <c r="E108" s="389">
        <v>17632631</v>
      </c>
      <c r="F108" s="389">
        <v>15274404.4</v>
      </c>
      <c r="G108" s="389">
        <v>4211176.0999999996</v>
      </c>
      <c r="H108" s="389">
        <v>75371.400000000009</v>
      </c>
      <c r="I108" s="389">
        <v>2358226.6</v>
      </c>
      <c r="J108" s="389">
        <v>3189849.3000000003</v>
      </c>
      <c r="K108" s="389">
        <v>1897794</v>
      </c>
      <c r="L108" s="389">
        <v>887767.4</v>
      </c>
      <c r="M108" s="389">
        <v>103837.1</v>
      </c>
      <c r="N108" s="389">
        <v>1292055.3</v>
      </c>
      <c r="O108" s="389">
        <v>20822480.300000001</v>
      </c>
      <c r="P108" s="67"/>
      <c r="Q108" s="346" t="s">
        <v>1951</v>
      </c>
      <c r="R108" s="346" t="s">
        <v>1951</v>
      </c>
    </row>
    <row r="109" spans="1:18" s="348" customFormat="1" ht="27" x14ac:dyDescent="0.2">
      <c r="A109" s="347"/>
      <c r="B109" s="64" t="s">
        <v>2078</v>
      </c>
      <c r="C109" s="355" t="s">
        <v>1951</v>
      </c>
      <c r="D109" s="63" t="s">
        <v>2077</v>
      </c>
      <c r="E109" s="393">
        <v>11661193.800000001</v>
      </c>
      <c r="F109" s="393">
        <v>9459189.3999999985</v>
      </c>
      <c r="G109" s="393">
        <v>421520.8</v>
      </c>
      <c r="H109" s="393">
        <v>9930.2000000000007</v>
      </c>
      <c r="I109" s="393">
        <v>2202004.4</v>
      </c>
      <c r="J109" s="393">
        <v>108411.2</v>
      </c>
      <c r="K109" s="393">
        <v>108311.2</v>
      </c>
      <c r="L109" s="393"/>
      <c r="M109" s="393"/>
      <c r="N109" s="393">
        <v>100</v>
      </c>
      <c r="O109" s="393">
        <v>11769605</v>
      </c>
      <c r="P109" s="69"/>
      <c r="Q109" s="346" t="s">
        <v>1951</v>
      </c>
      <c r="R109" s="346" t="s">
        <v>1951</v>
      </c>
    </row>
    <row r="110" spans="1:18" s="346" customFormat="1" ht="25.5" x14ac:dyDescent="0.2">
      <c r="A110" s="349"/>
      <c r="B110" s="62" t="s">
        <v>3462</v>
      </c>
      <c r="C110" s="62" t="s">
        <v>3461</v>
      </c>
      <c r="D110" s="61" t="s">
        <v>3460</v>
      </c>
      <c r="E110" s="350">
        <v>546851.30000000005</v>
      </c>
      <c r="F110" s="350">
        <v>546851.30000000005</v>
      </c>
      <c r="G110" s="350">
        <v>416142.2</v>
      </c>
      <c r="H110" s="350">
        <v>9800.4</v>
      </c>
      <c r="I110" s="350">
        <v>0</v>
      </c>
      <c r="J110" s="350">
        <v>100</v>
      </c>
      <c r="K110" s="350">
        <v>0</v>
      </c>
      <c r="L110" s="350">
        <v>0</v>
      </c>
      <c r="M110" s="350">
        <v>0</v>
      </c>
      <c r="N110" s="350">
        <v>100</v>
      </c>
      <c r="O110" s="350">
        <v>546951.30000000005</v>
      </c>
      <c r="P110" s="68"/>
      <c r="Q110" s="346" t="s">
        <v>1951</v>
      </c>
      <c r="R110" s="346" t="s">
        <v>1951</v>
      </c>
    </row>
    <row r="111" spans="1:18" s="346" customFormat="1" ht="63.75" x14ac:dyDescent="0.2">
      <c r="A111" s="349"/>
      <c r="B111" s="62" t="s">
        <v>3459</v>
      </c>
      <c r="C111" s="62" t="s">
        <v>2093</v>
      </c>
      <c r="D111" s="61" t="s">
        <v>3458</v>
      </c>
      <c r="E111" s="350">
        <v>0</v>
      </c>
      <c r="F111" s="350">
        <v>0</v>
      </c>
      <c r="G111" s="350">
        <v>0</v>
      </c>
      <c r="H111" s="350">
        <v>0</v>
      </c>
      <c r="I111" s="350">
        <v>0</v>
      </c>
      <c r="J111" s="350">
        <v>4311.2</v>
      </c>
      <c r="K111" s="350">
        <v>4311.2</v>
      </c>
      <c r="L111" s="350">
        <v>0</v>
      </c>
      <c r="M111" s="350">
        <v>0</v>
      </c>
      <c r="N111" s="350">
        <v>0</v>
      </c>
      <c r="O111" s="350">
        <v>4311.2</v>
      </c>
      <c r="P111" s="68"/>
      <c r="Q111" s="346" t="s">
        <v>1951</v>
      </c>
      <c r="R111" s="346" t="s">
        <v>1951</v>
      </c>
    </row>
    <row r="112" spans="1:18" s="346" customFormat="1" ht="89.25" x14ac:dyDescent="0.2">
      <c r="A112" s="349"/>
      <c r="B112" s="62" t="s">
        <v>3457</v>
      </c>
      <c r="C112" s="62" t="s">
        <v>2093</v>
      </c>
      <c r="D112" s="61" t="s">
        <v>3456</v>
      </c>
      <c r="E112" s="350">
        <v>233484.2</v>
      </c>
      <c r="F112" s="350">
        <v>70906.100000000006</v>
      </c>
      <c r="G112" s="350">
        <v>0</v>
      </c>
      <c r="H112" s="350">
        <v>0</v>
      </c>
      <c r="I112" s="350">
        <v>162578.1</v>
      </c>
      <c r="J112" s="350">
        <v>0</v>
      </c>
      <c r="K112" s="350">
        <v>0</v>
      </c>
      <c r="L112" s="350">
        <v>0</v>
      </c>
      <c r="M112" s="350">
        <v>0</v>
      </c>
      <c r="N112" s="350">
        <v>0</v>
      </c>
      <c r="O112" s="350">
        <v>233484.2</v>
      </c>
      <c r="P112" s="68"/>
      <c r="Q112" s="346" t="s">
        <v>1951</v>
      </c>
      <c r="R112" s="346" t="s">
        <v>1951</v>
      </c>
    </row>
    <row r="113" spans="1:18" s="346" customFormat="1" ht="76.5" x14ac:dyDescent="0.2">
      <c r="A113" s="349"/>
      <c r="B113" s="62" t="s">
        <v>3455</v>
      </c>
      <c r="C113" s="62" t="s">
        <v>3005</v>
      </c>
      <c r="D113" s="61" t="s">
        <v>3454</v>
      </c>
      <c r="E113" s="350">
        <v>4635.6000000000004</v>
      </c>
      <c r="F113" s="350">
        <v>4635.6000000000004</v>
      </c>
      <c r="G113" s="350">
        <v>0</v>
      </c>
      <c r="H113" s="350">
        <v>0</v>
      </c>
      <c r="I113" s="350">
        <v>0</v>
      </c>
      <c r="J113" s="350">
        <v>0</v>
      </c>
      <c r="K113" s="350">
        <v>0</v>
      </c>
      <c r="L113" s="350">
        <v>0</v>
      </c>
      <c r="M113" s="350">
        <v>0</v>
      </c>
      <c r="N113" s="350">
        <v>0</v>
      </c>
      <c r="O113" s="350">
        <v>4635.6000000000004</v>
      </c>
      <c r="P113" s="68"/>
      <c r="Q113" s="346" t="s">
        <v>1951</v>
      </c>
      <c r="R113" s="346" t="s">
        <v>1951</v>
      </c>
    </row>
    <row r="114" spans="1:18" s="346" customFormat="1" ht="76.5" x14ac:dyDescent="0.2">
      <c r="A114" s="349"/>
      <c r="B114" s="62" t="s">
        <v>3453</v>
      </c>
      <c r="C114" s="62" t="s">
        <v>1999</v>
      </c>
      <c r="D114" s="61" t="s">
        <v>3452</v>
      </c>
      <c r="E114" s="350">
        <v>0</v>
      </c>
      <c r="F114" s="350">
        <v>0</v>
      </c>
      <c r="G114" s="350">
        <v>0</v>
      </c>
      <c r="H114" s="350">
        <v>0</v>
      </c>
      <c r="I114" s="350">
        <v>0</v>
      </c>
      <c r="J114" s="350">
        <v>104000</v>
      </c>
      <c r="K114" s="350">
        <v>104000</v>
      </c>
      <c r="L114" s="350">
        <v>0</v>
      </c>
      <c r="M114" s="350">
        <v>0</v>
      </c>
      <c r="N114" s="350">
        <v>0</v>
      </c>
      <c r="O114" s="350">
        <v>104000</v>
      </c>
      <c r="P114" s="68"/>
      <c r="Q114" s="346" t="s">
        <v>1951</v>
      </c>
      <c r="R114" s="346" t="s">
        <v>1951</v>
      </c>
    </row>
    <row r="115" spans="1:18" s="346" customFormat="1" ht="51" x14ac:dyDescent="0.2">
      <c r="A115" s="349"/>
      <c r="B115" s="62" t="s">
        <v>3451</v>
      </c>
      <c r="C115" s="62" t="s">
        <v>1960</v>
      </c>
      <c r="D115" s="61" t="s">
        <v>3450</v>
      </c>
      <c r="E115" s="350">
        <v>23589.3</v>
      </c>
      <c r="F115" s="350">
        <v>0</v>
      </c>
      <c r="G115" s="350">
        <v>0</v>
      </c>
      <c r="H115" s="350">
        <v>0</v>
      </c>
      <c r="I115" s="350">
        <v>23589.3</v>
      </c>
      <c r="J115" s="350">
        <v>0</v>
      </c>
      <c r="K115" s="350">
        <v>0</v>
      </c>
      <c r="L115" s="350">
        <v>0</v>
      </c>
      <c r="M115" s="350">
        <v>0</v>
      </c>
      <c r="N115" s="350">
        <v>0</v>
      </c>
      <c r="O115" s="350">
        <v>23589.3</v>
      </c>
      <c r="P115" s="68"/>
      <c r="Q115" s="346" t="s">
        <v>1951</v>
      </c>
      <c r="R115" s="346" t="s">
        <v>1951</v>
      </c>
    </row>
    <row r="116" spans="1:18" s="346" customFormat="1" ht="25.5" x14ac:dyDescent="0.2">
      <c r="A116" s="349"/>
      <c r="B116" s="62" t="s">
        <v>3449</v>
      </c>
      <c r="C116" s="62" t="s">
        <v>2746</v>
      </c>
      <c r="D116" s="61" t="s">
        <v>3448</v>
      </c>
      <c r="E116" s="390">
        <v>8824476.1999999993</v>
      </c>
      <c r="F116" s="390">
        <v>8824476.1999999993</v>
      </c>
      <c r="G116" s="390"/>
      <c r="H116" s="390"/>
      <c r="I116" s="390"/>
      <c r="J116" s="390"/>
      <c r="K116" s="390"/>
      <c r="L116" s="390"/>
      <c r="M116" s="390"/>
      <c r="N116" s="390"/>
      <c r="O116" s="390">
        <v>8824476.1999999993</v>
      </c>
      <c r="P116" s="68"/>
      <c r="Q116" s="346" t="s">
        <v>1951</v>
      </c>
      <c r="R116" s="346" t="s">
        <v>1951</v>
      </c>
    </row>
    <row r="117" spans="1:18" s="346" customFormat="1" ht="51" x14ac:dyDescent="0.2">
      <c r="A117" s="349"/>
      <c r="B117" s="62" t="s">
        <v>3447</v>
      </c>
      <c r="C117" s="62" t="s">
        <v>3065</v>
      </c>
      <c r="D117" s="61" t="s">
        <v>3446</v>
      </c>
      <c r="E117" s="350">
        <v>1000000</v>
      </c>
      <c r="F117" s="350">
        <v>0</v>
      </c>
      <c r="G117" s="350">
        <v>0</v>
      </c>
      <c r="H117" s="350">
        <v>0</v>
      </c>
      <c r="I117" s="350">
        <v>1000000</v>
      </c>
      <c r="J117" s="350">
        <v>0</v>
      </c>
      <c r="K117" s="350">
        <v>0</v>
      </c>
      <c r="L117" s="350">
        <v>0</v>
      </c>
      <c r="M117" s="350">
        <v>0</v>
      </c>
      <c r="N117" s="350">
        <v>0</v>
      </c>
      <c r="O117" s="350">
        <v>1000000</v>
      </c>
      <c r="P117" s="68"/>
      <c r="Q117" s="346" t="s">
        <v>1951</v>
      </c>
      <c r="R117" s="346" t="s">
        <v>1951</v>
      </c>
    </row>
    <row r="118" spans="1:18" s="346" customFormat="1" ht="25.5" x14ac:dyDescent="0.2">
      <c r="A118" s="349"/>
      <c r="B118" s="62" t="s">
        <v>3445</v>
      </c>
      <c r="C118" s="62" t="s">
        <v>1999</v>
      </c>
      <c r="D118" s="61" t="s">
        <v>3444</v>
      </c>
      <c r="E118" s="350">
        <v>7611.6</v>
      </c>
      <c r="F118" s="350">
        <v>7611.6</v>
      </c>
      <c r="G118" s="350">
        <v>5378.6</v>
      </c>
      <c r="H118" s="350">
        <v>129.80000000000001</v>
      </c>
      <c r="I118" s="350">
        <v>0</v>
      </c>
      <c r="J118" s="350">
        <v>0</v>
      </c>
      <c r="K118" s="350">
        <v>0</v>
      </c>
      <c r="L118" s="350">
        <v>0</v>
      </c>
      <c r="M118" s="350">
        <v>0</v>
      </c>
      <c r="N118" s="350">
        <v>0</v>
      </c>
      <c r="O118" s="350">
        <v>7611.6</v>
      </c>
    </row>
    <row r="119" spans="1:18" s="346" customFormat="1" ht="51" x14ac:dyDescent="0.2">
      <c r="A119" s="349"/>
      <c r="B119" s="62" t="s">
        <v>3443</v>
      </c>
      <c r="C119" s="62" t="s">
        <v>2746</v>
      </c>
      <c r="D119" s="61" t="s">
        <v>3442</v>
      </c>
      <c r="E119" s="350">
        <v>3111.6</v>
      </c>
      <c r="F119" s="350">
        <v>3111.6</v>
      </c>
      <c r="G119" s="350">
        <v>0</v>
      </c>
      <c r="H119" s="350">
        <v>0</v>
      </c>
      <c r="I119" s="350">
        <v>0</v>
      </c>
      <c r="J119" s="350">
        <v>0</v>
      </c>
      <c r="K119" s="350">
        <v>0</v>
      </c>
      <c r="L119" s="350">
        <v>0</v>
      </c>
      <c r="M119" s="350">
        <v>0</v>
      </c>
      <c r="N119" s="350">
        <v>0</v>
      </c>
      <c r="O119" s="350">
        <v>3111.6</v>
      </c>
      <c r="P119" s="68"/>
      <c r="Q119" s="346" t="s">
        <v>1951</v>
      </c>
      <c r="R119" s="346" t="s">
        <v>1951</v>
      </c>
    </row>
    <row r="120" spans="1:18" s="346" customFormat="1" ht="63.75" x14ac:dyDescent="0.2">
      <c r="A120" s="349"/>
      <c r="B120" s="62" t="s">
        <v>3441</v>
      </c>
      <c r="C120" s="62" t="s">
        <v>2560</v>
      </c>
      <c r="D120" s="61" t="s">
        <v>3440</v>
      </c>
      <c r="E120" s="350">
        <v>800</v>
      </c>
      <c r="F120" s="350">
        <v>800</v>
      </c>
      <c r="G120" s="350">
        <v>0</v>
      </c>
      <c r="H120" s="350">
        <v>0</v>
      </c>
      <c r="I120" s="350">
        <v>0</v>
      </c>
      <c r="J120" s="350">
        <v>0</v>
      </c>
      <c r="K120" s="350">
        <v>0</v>
      </c>
      <c r="L120" s="350">
        <v>0</v>
      </c>
      <c r="M120" s="350">
        <v>0</v>
      </c>
      <c r="N120" s="350">
        <v>0</v>
      </c>
      <c r="O120" s="350">
        <v>800</v>
      </c>
      <c r="P120" s="68"/>
      <c r="Q120" s="346" t="s">
        <v>1951</v>
      </c>
      <c r="R120" s="346" t="s">
        <v>1951</v>
      </c>
    </row>
    <row r="121" spans="1:18" s="346" customFormat="1" ht="25.5" x14ac:dyDescent="0.2">
      <c r="A121" s="349"/>
      <c r="B121" s="62" t="s">
        <v>3439</v>
      </c>
      <c r="C121" s="62" t="s">
        <v>3023</v>
      </c>
      <c r="D121" s="61" t="s">
        <v>3438</v>
      </c>
      <c r="E121" s="350">
        <v>1000000</v>
      </c>
      <c r="F121" s="350">
        <v>0</v>
      </c>
      <c r="G121" s="350">
        <v>0</v>
      </c>
      <c r="H121" s="350">
        <v>0</v>
      </c>
      <c r="I121" s="350">
        <v>1000000</v>
      </c>
      <c r="J121" s="350">
        <v>0</v>
      </c>
      <c r="K121" s="350">
        <v>0</v>
      </c>
      <c r="L121" s="350">
        <v>0</v>
      </c>
      <c r="M121" s="350">
        <v>0</v>
      </c>
      <c r="N121" s="350">
        <v>0</v>
      </c>
      <c r="O121" s="350">
        <v>1000000</v>
      </c>
      <c r="P121" s="68"/>
      <c r="Q121" s="346" t="s">
        <v>1951</v>
      </c>
      <c r="R121" s="346" t="s">
        <v>1951</v>
      </c>
    </row>
    <row r="122" spans="1:18" s="346" customFormat="1" ht="25.5" x14ac:dyDescent="0.2">
      <c r="A122" s="349"/>
      <c r="B122" s="62" t="s">
        <v>3437</v>
      </c>
      <c r="C122" s="62" t="s">
        <v>2484</v>
      </c>
      <c r="D122" s="61" t="s">
        <v>3436</v>
      </c>
      <c r="E122" s="350">
        <v>1797</v>
      </c>
      <c r="F122" s="350">
        <v>797</v>
      </c>
      <c r="G122" s="350">
        <v>0</v>
      </c>
      <c r="H122" s="350">
        <v>0</v>
      </c>
      <c r="I122" s="350">
        <v>1000</v>
      </c>
      <c r="J122" s="350">
        <v>0</v>
      </c>
      <c r="K122" s="350">
        <v>0</v>
      </c>
      <c r="L122" s="350">
        <v>0</v>
      </c>
      <c r="M122" s="350">
        <v>0</v>
      </c>
      <c r="N122" s="350">
        <v>0</v>
      </c>
      <c r="O122" s="350">
        <v>1797</v>
      </c>
    </row>
    <row r="123" spans="1:18" s="346" customFormat="1" ht="38.25" x14ac:dyDescent="0.2">
      <c r="A123" s="349"/>
      <c r="B123" s="62" t="s">
        <v>3435</v>
      </c>
      <c r="C123" s="62" t="s">
        <v>2093</v>
      </c>
      <c r="D123" s="61" t="s">
        <v>3434</v>
      </c>
      <c r="E123" s="350">
        <v>8724</v>
      </c>
      <c r="F123" s="350">
        <v>0</v>
      </c>
      <c r="G123" s="350">
        <v>0</v>
      </c>
      <c r="H123" s="350">
        <v>0</v>
      </c>
      <c r="I123" s="350">
        <v>8724</v>
      </c>
      <c r="J123" s="350">
        <v>0</v>
      </c>
      <c r="K123" s="350">
        <v>0</v>
      </c>
      <c r="L123" s="350">
        <v>0</v>
      </c>
      <c r="M123" s="350">
        <v>0</v>
      </c>
      <c r="N123" s="350">
        <v>0</v>
      </c>
      <c r="O123" s="350">
        <v>8724</v>
      </c>
      <c r="P123" s="68"/>
      <c r="Q123" s="346" t="s">
        <v>1951</v>
      </c>
      <c r="R123" s="346" t="s">
        <v>1951</v>
      </c>
    </row>
    <row r="124" spans="1:18" s="346" customFormat="1" ht="38.25" x14ac:dyDescent="0.2">
      <c r="A124" s="349"/>
      <c r="B124" s="62" t="s">
        <v>3433</v>
      </c>
      <c r="C124" s="62" t="s">
        <v>1960</v>
      </c>
      <c r="D124" s="61" t="s">
        <v>3432</v>
      </c>
      <c r="E124" s="350">
        <v>6113</v>
      </c>
      <c r="F124" s="350">
        <v>0</v>
      </c>
      <c r="G124" s="350">
        <v>0</v>
      </c>
      <c r="H124" s="350">
        <v>0</v>
      </c>
      <c r="I124" s="350">
        <v>6113</v>
      </c>
      <c r="J124" s="350">
        <v>0</v>
      </c>
      <c r="K124" s="350">
        <v>0</v>
      </c>
      <c r="L124" s="350">
        <v>0</v>
      </c>
      <c r="M124" s="350">
        <v>0</v>
      </c>
      <c r="N124" s="350">
        <v>0</v>
      </c>
      <c r="O124" s="350">
        <v>6113</v>
      </c>
      <c r="P124" s="68"/>
      <c r="Q124" s="346" t="s">
        <v>1951</v>
      </c>
      <c r="R124" s="346" t="s">
        <v>1951</v>
      </c>
    </row>
    <row r="125" spans="1:18" s="348" customFormat="1" ht="27" x14ac:dyDescent="0.2">
      <c r="A125" s="347"/>
      <c r="B125" s="64" t="s">
        <v>3431</v>
      </c>
      <c r="C125" s="355" t="s">
        <v>1951</v>
      </c>
      <c r="D125" s="63" t="s">
        <v>3430</v>
      </c>
      <c r="E125" s="344">
        <v>178159.2</v>
      </c>
      <c r="F125" s="344">
        <v>178159.2</v>
      </c>
      <c r="G125" s="344">
        <v>124666.3</v>
      </c>
      <c r="H125" s="344">
        <v>11487.4</v>
      </c>
      <c r="I125" s="344">
        <v>0</v>
      </c>
      <c r="J125" s="344">
        <v>1222694.4000000001</v>
      </c>
      <c r="K125" s="344">
        <v>241774.30000000002</v>
      </c>
      <c r="L125" s="344">
        <v>47228.9</v>
      </c>
      <c r="M125" s="344">
        <v>16267.4</v>
      </c>
      <c r="N125" s="344">
        <v>980920.1</v>
      </c>
      <c r="O125" s="344">
        <v>1400853.6</v>
      </c>
      <c r="Q125" s="346"/>
      <c r="R125" s="346"/>
    </row>
    <row r="126" spans="1:18" s="346" customFormat="1" ht="25.5" x14ac:dyDescent="0.2">
      <c r="A126" s="349"/>
      <c r="B126" s="62" t="s">
        <v>3429</v>
      </c>
      <c r="C126" s="62" t="s">
        <v>3333</v>
      </c>
      <c r="D126" s="61" t="s">
        <v>3428</v>
      </c>
      <c r="E126" s="350">
        <v>33612.6</v>
      </c>
      <c r="F126" s="350">
        <v>33612.6</v>
      </c>
      <c r="G126" s="350">
        <v>21694.7</v>
      </c>
      <c r="H126" s="350">
        <v>1016.7</v>
      </c>
      <c r="I126" s="350">
        <v>0</v>
      </c>
      <c r="J126" s="350">
        <v>0</v>
      </c>
      <c r="K126" s="350">
        <v>0</v>
      </c>
      <c r="L126" s="350">
        <v>0</v>
      </c>
      <c r="M126" s="350">
        <v>0</v>
      </c>
      <c r="N126" s="350">
        <v>0</v>
      </c>
      <c r="O126" s="350">
        <v>33612.6</v>
      </c>
      <c r="P126" s="68"/>
      <c r="Q126" s="346" t="s">
        <v>1951</v>
      </c>
      <c r="R126" s="346" t="s">
        <v>1951</v>
      </c>
    </row>
    <row r="127" spans="1:18" s="346" customFormat="1" ht="25.5" x14ac:dyDescent="0.2">
      <c r="A127" s="349"/>
      <c r="B127" s="62" t="s">
        <v>3427</v>
      </c>
      <c r="C127" s="62" t="s">
        <v>3333</v>
      </c>
      <c r="D127" s="61" t="s">
        <v>3426</v>
      </c>
      <c r="E127" s="350">
        <v>144546.6</v>
      </c>
      <c r="F127" s="350">
        <v>144546.6</v>
      </c>
      <c r="G127" s="350">
        <v>102971.6</v>
      </c>
      <c r="H127" s="350">
        <v>10470.700000000001</v>
      </c>
      <c r="I127" s="350">
        <v>0</v>
      </c>
      <c r="J127" s="350">
        <v>255144.4</v>
      </c>
      <c r="K127" s="350">
        <v>239776.30000000002</v>
      </c>
      <c r="L127" s="350">
        <v>47228.9</v>
      </c>
      <c r="M127" s="350">
        <v>16267.4</v>
      </c>
      <c r="N127" s="350">
        <v>15368.1</v>
      </c>
      <c r="O127" s="350">
        <v>399691</v>
      </c>
    </row>
    <row r="128" spans="1:18" s="346" customFormat="1" ht="38.25" x14ac:dyDescent="0.2">
      <c r="A128" s="349"/>
      <c r="B128" s="62" t="s">
        <v>3425</v>
      </c>
      <c r="C128" s="62" t="s">
        <v>3333</v>
      </c>
      <c r="D128" s="61" t="s">
        <v>3424</v>
      </c>
      <c r="E128" s="350">
        <v>0</v>
      </c>
      <c r="F128" s="350">
        <v>0</v>
      </c>
      <c r="G128" s="350">
        <v>0</v>
      </c>
      <c r="H128" s="350">
        <v>0</v>
      </c>
      <c r="I128" s="350">
        <v>0</v>
      </c>
      <c r="J128" s="350">
        <v>967550</v>
      </c>
      <c r="K128" s="350">
        <v>1998</v>
      </c>
      <c r="L128" s="350">
        <v>0</v>
      </c>
      <c r="M128" s="350">
        <v>0</v>
      </c>
      <c r="N128" s="350">
        <v>965552</v>
      </c>
      <c r="O128" s="350">
        <v>967550</v>
      </c>
      <c r="P128" s="68"/>
      <c r="Q128" s="346" t="s">
        <v>1951</v>
      </c>
      <c r="R128" s="346" t="s">
        <v>1951</v>
      </c>
    </row>
    <row r="129" spans="1:18" s="348" customFormat="1" ht="13.5" x14ac:dyDescent="0.2">
      <c r="A129" s="347"/>
      <c r="B129" s="64" t="s">
        <v>3423</v>
      </c>
      <c r="C129" s="355" t="s">
        <v>1951</v>
      </c>
      <c r="D129" s="63" t="s">
        <v>3422</v>
      </c>
      <c r="E129" s="344">
        <v>627958.70000000007</v>
      </c>
      <c r="F129" s="344">
        <v>621680.5</v>
      </c>
      <c r="G129" s="344">
        <v>490306.3</v>
      </c>
      <c r="H129" s="344">
        <v>9311.2999999999993</v>
      </c>
      <c r="I129" s="344">
        <v>6278.2</v>
      </c>
      <c r="J129" s="344">
        <v>4900</v>
      </c>
      <c r="K129" s="344">
        <v>0</v>
      </c>
      <c r="L129" s="344">
        <v>0</v>
      </c>
      <c r="M129" s="344">
        <v>0</v>
      </c>
      <c r="N129" s="344">
        <v>4900</v>
      </c>
      <c r="O129" s="344">
        <v>632858.70000000007</v>
      </c>
      <c r="P129" s="69"/>
      <c r="Q129" s="346" t="s">
        <v>1951</v>
      </c>
      <c r="R129" s="346" t="s">
        <v>1951</v>
      </c>
    </row>
    <row r="130" spans="1:18" s="346" customFormat="1" ht="51" x14ac:dyDescent="0.2">
      <c r="A130" s="349"/>
      <c r="B130" s="62" t="s">
        <v>3421</v>
      </c>
      <c r="C130" s="62" t="s">
        <v>3083</v>
      </c>
      <c r="D130" s="61" t="s">
        <v>3420</v>
      </c>
      <c r="E130" s="350">
        <v>621680.5</v>
      </c>
      <c r="F130" s="350">
        <v>621680.5</v>
      </c>
      <c r="G130" s="350">
        <v>490306.3</v>
      </c>
      <c r="H130" s="350">
        <v>9311.2999999999993</v>
      </c>
      <c r="I130" s="350">
        <v>0</v>
      </c>
      <c r="J130" s="350">
        <v>0</v>
      </c>
      <c r="K130" s="350">
        <v>0</v>
      </c>
      <c r="L130" s="350">
        <v>0</v>
      </c>
      <c r="M130" s="350">
        <v>0</v>
      </c>
      <c r="N130" s="350">
        <v>0</v>
      </c>
      <c r="O130" s="350">
        <v>621680.5</v>
      </c>
      <c r="P130" s="68"/>
      <c r="Q130" s="346" t="s">
        <v>1951</v>
      </c>
      <c r="R130" s="346" t="s">
        <v>1951</v>
      </c>
    </row>
    <row r="131" spans="1:18" s="346" customFormat="1" ht="38.25" x14ac:dyDescent="0.2">
      <c r="A131" s="349"/>
      <c r="B131" s="62" t="s">
        <v>3419</v>
      </c>
      <c r="C131" s="62" t="s">
        <v>3418</v>
      </c>
      <c r="D131" s="61" t="s">
        <v>3417</v>
      </c>
      <c r="E131" s="350">
        <v>6278.2</v>
      </c>
      <c r="F131" s="350">
        <v>0</v>
      </c>
      <c r="G131" s="350">
        <v>0</v>
      </c>
      <c r="H131" s="350">
        <v>0</v>
      </c>
      <c r="I131" s="350">
        <v>6278.2</v>
      </c>
      <c r="J131" s="350">
        <v>4900</v>
      </c>
      <c r="K131" s="350">
        <v>0</v>
      </c>
      <c r="L131" s="350">
        <v>0</v>
      </c>
      <c r="M131" s="350">
        <v>0</v>
      </c>
      <c r="N131" s="350">
        <v>4900</v>
      </c>
      <c r="O131" s="350">
        <v>11178.2</v>
      </c>
      <c r="P131" s="68"/>
      <c r="Q131" s="346" t="s">
        <v>1951</v>
      </c>
      <c r="R131" s="346" t="s">
        <v>1951</v>
      </c>
    </row>
    <row r="132" spans="1:18" s="348" customFormat="1" ht="27" x14ac:dyDescent="0.2">
      <c r="A132" s="347"/>
      <c r="B132" s="64" t="s">
        <v>3416</v>
      </c>
      <c r="C132" s="355" t="s">
        <v>1951</v>
      </c>
      <c r="D132" s="63" t="s">
        <v>3415</v>
      </c>
      <c r="E132" s="344">
        <v>58317.5</v>
      </c>
      <c r="F132" s="344">
        <v>58317.5</v>
      </c>
      <c r="G132" s="344">
        <v>45242.700000000004</v>
      </c>
      <c r="H132" s="344">
        <v>472.1</v>
      </c>
      <c r="I132" s="344">
        <v>0</v>
      </c>
      <c r="J132" s="344">
        <v>0</v>
      </c>
      <c r="K132" s="344">
        <v>0</v>
      </c>
      <c r="L132" s="344">
        <v>0</v>
      </c>
      <c r="M132" s="344">
        <v>0</v>
      </c>
      <c r="N132" s="344">
        <v>0</v>
      </c>
      <c r="O132" s="344">
        <v>58317.5</v>
      </c>
      <c r="P132" s="69"/>
      <c r="Q132" s="346" t="s">
        <v>1951</v>
      </c>
      <c r="R132" s="346" t="s">
        <v>1951</v>
      </c>
    </row>
    <row r="133" spans="1:18" s="346" customFormat="1" ht="25.5" x14ac:dyDescent="0.2">
      <c r="A133" s="349"/>
      <c r="B133" s="62" t="s">
        <v>3414</v>
      </c>
      <c r="C133" s="62" t="s">
        <v>2093</v>
      </c>
      <c r="D133" s="61" t="s">
        <v>3413</v>
      </c>
      <c r="E133" s="350">
        <v>58317.5</v>
      </c>
      <c r="F133" s="350">
        <v>58317.5</v>
      </c>
      <c r="G133" s="350">
        <v>45242.700000000004</v>
      </c>
      <c r="H133" s="350">
        <v>472.1</v>
      </c>
      <c r="I133" s="350">
        <v>0</v>
      </c>
      <c r="J133" s="350">
        <v>0</v>
      </c>
      <c r="K133" s="350">
        <v>0</v>
      </c>
      <c r="L133" s="350">
        <v>0</v>
      </c>
      <c r="M133" s="350">
        <v>0</v>
      </c>
      <c r="N133" s="350">
        <v>0</v>
      </c>
      <c r="O133" s="350">
        <v>58317.5</v>
      </c>
    </row>
    <row r="134" spans="1:18" s="348" customFormat="1" ht="40.5" x14ac:dyDescent="0.2">
      <c r="A134" s="347"/>
      <c r="B134" s="64" t="s">
        <v>3412</v>
      </c>
      <c r="C134" s="355" t="s">
        <v>1951</v>
      </c>
      <c r="D134" s="63" t="s">
        <v>3411</v>
      </c>
      <c r="E134" s="344">
        <v>5107001.8</v>
      </c>
      <c r="F134" s="344">
        <v>4957057.8</v>
      </c>
      <c r="G134" s="344">
        <v>3129440</v>
      </c>
      <c r="H134" s="344">
        <v>44170.400000000001</v>
      </c>
      <c r="I134" s="344">
        <v>149944</v>
      </c>
      <c r="J134" s="344">
        <v>1853843.7</v>
      </c>
      <c r="K134" s="344">
        <v>1547708.5</v>
      </c>
      <c r="L134" s="344">
        <v>840538.5</v>
      </c>
      <c r="M134" s="344">
        <v>87569.7</v>
      </c>
      <c r="N134" s="344">
        <v>306135.2</v>
      </c>
      <c r="O134" s="344">
        <v>6960845.5</v>
      </c>
      <c r="Q134" s="346"/>
      <c r="R134" s="346"/>
    </row>
    <row r="135" spans="1:18" s="346" customFormat="1" ht="38.25" x14ac:dyDescent="0.2">
      <c r="A135" s="349"/>
      <c r="B135" s="62" t="s">
        <v>3410</v>
      </c>
      <c r="C135" s="62" t="s">
        <v>2093</v>
      </c>
      <c r="D135" s="61" t="s">
        <v>3409</v>
      </c>
      <c r="E135" s="350">
        <v>1781499.5</v>
      </c>
      <c r="F135" s="350">
        <v>1781499.5</v>
      </c>
      <c r="G135" s="350">
        <v>1379850.8</v>
      </c>
      <c r="H135" s="350">
        <v>20701.8</v>
      </c>
      <c r="I135" s="350">
        <v>0</v>
      </c>
      <c r="J135" s="350">
        <v>489634.60000000003</v>
      </c>
      <c r="K135" s="350">
        <v>338194.60000000003</v>
      </c>
      <c r="L135" s="350">
        <v>171330.6</v>
      </c>
      <c r="M135" s="350">
        <v>19219.7</v>
      </c>
      <c r="N135" s="350">
        <v>151440</v>
      </c>
      <c r="O135" s="350">
        <v>2271134.1</v>
      </c>
      <c r="P135" s="68"/>
      <c r="Q135" s="346" t="s">
        <v>1951</v>
      </c>
      <c r="R135" s="346" t="s">
        <v>1951</v>
      </c>
    </row>
    <row r="136" spans="1:18" s="346" customFormat="1" ht="25.5" x14ac:dyDescent="0.2">
      <c r="A136" s="349"/>
      <c r="B136" s="62" t="s">
        <v>3408</v>
      </c>
      <c r="C136" s="62" t="s">
        <v>1999</v>
      </c>
      <c r="D136" s="61" t="s">
        <v>3407</v>
      </c>
      <c r="E136" s="350">
        <v>878639.8</v>
      </c>
      <c r="F136" s="350">
        <v>875639.8</v>
      </c>
      <c r="G136" s="350">
        <v>0</v>
      </c>
      <c r="H136" s="350">
        <v>0</v>
      </c>
      <c r="I136" s="350">
        <v>3000</v>
      </c>
      <c r="J136" s="350">
        <v>0</v>
      </c>
      <c r="K136" s="350">
        <v>0</v>
      </c>
      <c r="L136" s="350">
        <v>0</v>
      </c>
      <c r="M136" s="350">
        <v>0</v>
      </c>
      <c r="N136" s="350">
        <v>0</v>
      </c>
      <c r="O136" s="350">
        <v>878639.8</v>
      </c>
      <c r="P136" s="68"/>
      <c r="Q136" s="346" t="s">
        <v>1951</v>
      </c>
      <c r="R136" s="346" t="s">
        <v>1951</v>
      </c>
    </row>
    <row r="137" spans="1:18" s="346" customFormat="1" ht="51" x14ac:dyDescent="0.2">
      <c r="A137" s="349"/>
      <c r="B137" s="62" t="s">
        <v>3406</v>
      </c>
      <c r="C137" s="62" t="s">
        <v>1999</v>
      </c>
      <c r="D137" s="61" t="s">
        <v>3405</v>
      </c>
      <c r="E137" s="350">
        <v>2216220.7000000002</v>
      </c>
      <c r="F137" s="350">
        <v>2216220.7000000002</v>
      </c>
      <c r="G137" s="350">
        <v>1749589.2</v>
      </c>
      <c r="H137" s="350">
        <v>23468.600000000002</v>
      </c>
      <c r="I137" s="350">
        <v>0</v>
      </c>
      <c r="J137" s="350">
        <v>1364209.1</v>
      </c>
      <c r="K137" s="350">
        <v>1209513.8999999999</v>
      </c>
      <c r="L137" s="350">
        <v>669207.9</v>
      </c>
      <c r="M137" s="350">
        <v>68350</v>
      </c>
      <c r="N137" s="350">
        <v>154695.20000000001</v>
      </c>
      <c r="O137" s="350">
        <v>3580429.8000000003</v>
      </c>
    </row>
    <row r="138" spans="1:18" s="346" customFormat="1" ht="51" x14ac:dyDescent="0.2">
      <c r="A138" s="349"/>
      <c r="B138" s="62" t="s">
        <v>3404</v>
      </c>
      <c r="C138" s="62" t="s">
        <v>1957</v>
      </c>
      <c r="D138" s="61" t="s">
        <v>3403</v>
      </c>
      <c r="E138" s="350">
        <v>83697.8</v>
      </c>
      <c r="F138" s="350">
        <v>83697.8</v>
      </c>
      <c r="G138" s="350">
        <v>0</v>
      </c>
      <c r="H138" s="350">
        <v>0</v>
      </c>
      <c r="I138" s="350">
        <v>0</v>
      </c>
      <c r="J138" s="350">
        <v>0</v>
      </c>
      <c r="K138" s="350">
        <v>0</v>
      </c>
      <c r="L138" s="350">
        <v>0</v>
      </c>
      <c r="M138" s="350">
        <v>0</v>
      </c>
      <c r="N138" s="350">
        <v>0</v>
      </c>
      <c r="O138" s="350">
        <v>83697.8</v>
      </c>
    </row>
    <row r="139" spans="1:18" s="346" customFormat="1" ht="51" x14ac:dyDescent="0.2">
      <c r="A139" s="349"/>
      <c r="B139" s="62" t="s">
        <v>3402</v>
      </c>
      <c r="C139" s="62" t="s">
        <v>1999</v>
      </c>
      <c r="D139" s="61" t="s">
        <v>3401</v>
      </c>
      <c r="E139" s="350">
        <v>146944</v>
      </c>
      <c r="F139" s="350">
        <v>0</v>
      </c>
      <c r="G139" s="350">
        <v>0</v>
      </c>
      <c r="H139" s="350">
        <v>0</v>
      </c>
      <c r="I139" s="350">
        <v>146944</v>
      </c>
      <c r="J139" s="350">
        <v>0</v>
      </c>
      <c r="K139" s="350">
        <v>0</v>
      </c>
      <c r="L139" s="350">
        <v>0</v>
      </c>
      <c r="M139" s="350">
        <v>0</v>
      </c>
      <c r="N139" s="350">
        <v>0</v>
      </c>
      <c r="O139" s="350">
        <v>146944</v>
      </c>
      <c r="P139" s="68"/>
      <c r="Q139" s="346" t="s">
        <v>1951</v>
      </c>
      <c r="R139" s="346" t="s">
        <v>1951</v>
      </c>
    </row>
    <row r="140" spans="1:18" s="345" customFormat="1" ht="38.25" x14ac:dyDescent="0.2">
      <c r="A140" s="343"/>
      <c r="B140" s="66" t="s">
        <v>3400</v>
      </c>
      <c r="C140" s="62" t="s">
        <v>1951</v>
      </c>
      <c r="D140" s="65" t="s">
        <v>3398</v>
      </c>
      <c r="E140" s="389">
        <v>3332375.8000000003</v>
      </c>
      <c r="F140" s="389">
        <v>92735.1</v>
      </c>
      <c r="G140" s="389">
        <v>57807.700000000004</v>
      </c>
      <c r="H140" s="389">
        <v>8373.6</v>
      </c>
      <c r="I140" s="389">
        <v>3239640.7</v>
      </c>
      <c r="J140" s="389">
        <v>0</v>
      </c>
      <c r="K140" s="389">
        <v>0</v>
      </c>
      <c r="L140" s="389">
        <v>0</v>
      </c>
      <c r="M140" s="389">
        <v>0</v>
      </c>
      <c r="N140" s="389">
        <v>0</v>
      </c>
      <c r="O140" s="389">
        <v>3332375.8000000003</v>
      </c>
      <c r="P140" s="67"/>
      <c r="Q140" s="346" t="s">
        <v>1951</v>
      </c>
      <c r="R140" s="346" t="s">
        <v>1951</v>
      </c>
    </row>
    <row r="141" spans="1:18" s="348" customFormat="1" ht="40.5" x14ac:dyDescent="0.2">
      <c r="A141" s="347"/>
      <c r="B141" s="64" t="s">
        <v>3399</v>
      </c>
      <c r="C141" s="355" t="s">
        <v>1951</v>
      </c>
      <c r="D141" s="63" t="s">
        <v>3398</v>
      </c>
      <c r="E141" s="389">
        <v>3332375.8000000003</v>
      </c>
      <c r="F141" s="389">
        <v>92735.1</v>
      </c>
      <c r="G141" s="389">
        <v>57807.700000000004</v>
      </c>
      <c r="H141" s="389">
        <v>8373.6</v>
      </c>
      <c r="I141" s="389">
        <v>3239640.7</v>
      </c>
      <c r="J141" s="389">
        <v>0</v>
      </c>
      <c r="K141" s="389">
        <v>0</v>
      </c>
      <c r="L141" s="389">
        <v>0</v>
      </c>
      <c r="M141" s="389">
        <v>0</v>
      </c>
      <c r="N141" s="389">
        <v>0</v>
      </c>
      <c r="O141" s="389">
        <v>3332375.8000000003</v>
      </c>
      <c r="P141" s="69"/>
      <c r="Q141" s="346" t="s">
        <v>1951</v>
      </c>
      <c r="R141" s="346" t="s">
        <v>1951</v>
      </c>
    </row>
    <row r="142" spans="1:18" s="346" customFormat="1" ht="25.5" x14ac:dyDescent="0.2">
      <c r="A142" s="349"/>
      <c r="B142" s="62" t="s">
        <v>3397</v>
      </c>
      <c r="C142" s="62" t="s">
        <v>3333</v>
      </c>
      <c r="D142" s="61" t="s">
        <v>3396</v>
      </c>
      <c r="E142" s="390">
        <v>115100.8</v>
      </c>
      <c r="F142" s="390">
        <v>92735.1</v>
      </c>
      <c r="G142" s="390">
        <v>57807.700000000004</v>
      </c>
      <c r="H142" s="390">
        <v>8373.6</v>
      </c>
      <c r="I142" s="390">
        <v>22365.7</v>
      </c>
      <c r="J142" s="390">
        <v>0</v>
      </c>
      <c r="K142" s="390">
        <v>0</v>
      </c>
      <c r="L142" s="390">
        <v>0</v>
      </c>
      <c r="M142" s="390">
        <v>0</v>
      </c>
      <c r="N142" s="390">
        <v>0</v>
      </c>
      <c r="O142" s="390">
        <v>115100.8</v>
      </c>
      <c r="P142" s="68"/>
      <c r="Q142" s="346" t="s">
        <v>1951</v>
      </c>
      <c r="R142" s="346" t="s">
        <v>1951</v>
      </c>
    </row>
    <row r="143" spans="1:18" s="346" customFormat="1" ht="38.25" x14ac:dyDescent="0.2">
      <c r="A143" s="349"/>
      <c r="B143" s="62" t="s">
        <v>3395</v>
      </c>
      <c r="C143" s="62" t="s">
        <v>2484</v>
      </c>
      <c r="D143" s="61" t="s">
        <v>3394</v>
      </c>
      <c r="E143" s="350">
        <v>3217275</v>
      </c>
      <c r="F143" s="350">
        <v>0</v>
      </c>
      <c r="G143" s="350">
        <v>0</v>
      </c>
      <c r="H143" s="350">
        <v>0</v>
      </c>
      <c r="I143" s="350">
        <v>3217275</v>
      </c>
      <c r="J143" s="350">
        <v>0</v>
      </c>
      <c r="K143" s="350">
        <v>0</v>
      </c>
      <c r="L143" s="350">
        <v>0</v>
      </c>
      <c r="M143" s="350">
        <v>0</v>
      </c>
      <c r="N143" s="350">
        <v>0</v>
      </c>
      <c r="O143" s="350">
        <v>3217275</v>
      </c>
      <c r="P143" s="68"/>
      <c r="Q143" s="346" t="s">
        <v>1951</v>
      </c>
      <c r="R143" s="346" t="s">
        <v>1951</v>
      </c>
    </row>
    <row r="144" spans="1:18" s="345" customFormat="1" ht="25.5" x14ac:dyDescent="0.2">
      <c r="A144" s="343"/>
      <c r="B144" s="66" t="s">
        <v>3393</v>
      </c>
      <c r="C144" s="62" t="s">
        <v>1951</v>
      </c>
      <c r="D144" s="65" t="s">
        <v>3392</v>
      </c>
      <c r="E144" s="344">
        <v>5795328.7000000002</v>
      </c>
      <c r="F144" s="344">
        <v>5627408.7000000002</v>
      </c>
      <c r="G144" s="344">
        <v>558294.1</v>
      </c>
      <c r="H144" s="344">
        <v>80624.599999999991</v>
      </c>
      <c r="I144" s="344">
        <v>167920</v>
      </c>
      <c r="J144" s="344">
        <v>0</v>
      </c>
      <c r="K144" s="344">
        <v>0</v>
      </c>
      <c r="L144" s="344">
        <v>0</v>
      </c>
      <c r="M144" s="344">
        <v>0</v>
      </c>
      <c r="N144" s="344">
        <v>0</v>
      </c>
      <c r="O144" s="344">
        <v>5795328.7000000002</v>
      </c>
      <c r="P144" s="67"/>
      <c r="Q144" s="346" t="s">
        <v>1951</v>
      </c>
      <c r="R144" s="346" t="s">
        <v>1951</v>
      </c>
    </row>
    <row r="145" spans="1:18" s="348" customFormat="1" ht="27" x14ac:dyDescent="0.2">
      <c r="A145" s="347"/>
      <c r="B145" s="64" t="s">
        <v>3391</v>
      </c>
      <c r="C145" s="355" t="s">
        <v>1951</v>
      </c>
      <c r="D145" s="63" t="s">
        <v>3390</v>
      </c>
      <c r="E145" s="344">
        <v>5795328.7000000002</v>
      </c>
      <c r="F145" s="344">
        <v>5627408.7000000002</v>
      </c>
      <c r="G145" s="344">
        <v>558294.1</v>
      </c>
      <c r="H145" s="344">
        <v>80624.599999999991</v>
      </c>
      <c r="I145" s="344">
        <v>167920</v>
      </c>
      <c r="J145" s="344">
        <v>0</v>
      </c>
      <c r="K145" s="344">
        <v>0</v>
      </c>
      <c r="L145" s="344">
        <v>0</v>
      </c>
      <c r="M145" s="344">
        <v>0</v>
      </c>
      <c r="N145" s="344">
        <v>0</v>
      </c>
      <c r="O145" s="344">
        <v>5795328.7000000002</v>
      </c>
      <c r="P145" s="69"/>
      <c r="Q145" s="346" t="s">
        <v>1951</v>
      </c>
      <c r="R145" s="346" t="s">
        <v>1951</v>
      </c>
    </row>
    <row r="146" spans="1:18" s="346" customFormat="1" ht="38.25" x14ac:dyDescent="0.2">
      <c r="A146" s="349"/>
      <c r="B146" s="62" t="s">
        <v>3389</v>
      </c>
      <c r="C146" s="62" t="s">
        <v>2266</v>
      </c>
      <c r="D146" s="61" t="s">
        <v>3388</v>
      </c>
      <c r="E146" s="350">
        <v>340215</v>
      </c>
      <c r="F146" s="350">
        <v>340215</v>
      </c>
      <c r="G146" s="350">
        <v>233664.30000000002</v>
      </c>
      <c r="H146" s="350">
        <v>9553.5</v>
      </c>
      <c r="I146" s="350">
        <v>0</v>
      </c>
      <c r="J146" s="350">
        <v>0</v>
      </c>
      <c r="K146" s="350">
        <v>0</v>
      </c>
      <c r="L146" s="350">
        <v>0</v>
      </c>
      <c r="M146" s="350">
        <v>0</v>
      </c>
      <c r="N146" s="350">
        <v>0</v>
      </c>
      <c r="O146" s="350">
        <v>340215</v>
      </c>
    </row>
    <row r="147" spans="1:18" s="346" customFormat="1" ht="51" x14ac:dyDescent="0.2">
      <c r="A147" s="349"/>
      <c r="B147" s="62" t="s">
        <v>3387</v>
      </c>
      <c r="C147" s="62" t="s">
        <v>2266</v>
      </c>
      <c r="D147" s="61" t="s">
        <v>3386</v>
      </c>
      <c r="E147" s="350">
        <v>632710</v>
      </c>
      <c r="F147" s="350">
        <v>632710</v>
      </c>
      <c r="G147" s="350">
        <v>0</v>
      </c>
      <c r="H147" s="350">
        <v>0</v>
      </c>
      <c r="I147" s="350">
        <v>0</v>
      </c>
      <c r="J147" s="350">
        <v>0</v>
      </c>
      <c r="K147" s="350">
        <v>0</v>
      </c>
      <c r="L147" s="350">
        <v>0</v>
      </c>
      <c r="M147" s="350">
        <v>0</v>
      </c>
      <c r="N147" s="350">
        <v>0</v>
      </c>
      <c r="O147" s="350">
        <v>632710</v>
      </c>
    </row>
    <row r="148" spans="1:18" s="346" customFormat="1" ht="51" x14ac:dyDescent="0.2">
      <c r="A148" s="349"/>
      <c r="B148" s="62" t="s">
        <v>3385</v>
      </c>
      <c r="C148" s="62" t="s">
        <v>2266</v>
      </c>
      <c r="D148" s="61" t="s">
        <v>3384</v>
      </c>
      <c r="E148" s="350">
        <v>4605859.3</v>
      </c>
      <c r="F148" s="350">
        <v>4453839.3</v>
      </c>
      <c r="G148" s="350">
        <v>285605.5</v>
      </c>
      <c r="H148" s="350">
        <v>68702.899999999994</v>
      </c>
      <c r="I148" s="350">
        <v>152020</v>
      </c>
      <c r="J148" s="350">
        <v>0</v>
      </c>
      <c r="K148" s="350">
        <v>0</v>
      </c>
      <c r="L148" s="350">
        <v>0</v>
      </c>
      <c r="M148" s="350">
        <v>0</v>
      </c>
      <c r="N148" s="350">
        <v>0</v>
      </c>
      <c r="O148" s="350">
        <v>4605859.3</v>
      </c>
      <c r="P148" s="68"/>
      <c r="Q148" s="346" t="s">
        <v>1951</v>
      </c>
      <c r="R148" s="346" t="s">
        <v>1951</v>
      </c>
    </row>
    <row r="149" spans="1:18" s="346" customFormat="1" ht="76.5" x14ac:dyDescent="0.2">
      <c r="A149" s="349"/>
      <c r="B149" s="62" t="s">
        <v>3383</v>
      </c>
      <c r="C149" s="62" t="s">
        <v>2266</v>
      </c>
      <c r="D149" s="61" t="s">
        <v>3382</v>
      </c>
      <c r="E149" s="350">
        <v>26077</v>
      </c>
      <c r="F149" s="350">
        <v>26077</v>
      </c>
      <c r="G149" s="350">
        <v>0</v>
      </c>
      <c r="H149" s="350">
        <v>0</v>
      </c>
      <c r="I149" s="350">
        <v>0</v>
      </c>
      <c r="J149" s="350">
        <v>0</v>
      </c>
      <c r="K149" s="350">
        <v>0</v>
      </c>
      <c r="L149" s="350">
        <v>0</v>
      </c>
      <c r="M149" s="350">
        <v>0</v>
      </c>
      <c r="N149" s="350">
        <v>0</v>
      </c>
      <c r="O149" s="350">
        <v>26077</v>
      </c>
      <c r="P149" s="68"/>
      <c r="Q149" s="346" t="s">
        <v>1951</v>
      </c>
      <c r="R149" s="346" t="s">
        <v>1951</v>
      </c>
    </row>
    <row r="150" spans="1:18" s="346" customFormat="1" ht="51" x14ac:dyDescent="0.2">
      <c r="A150" s="349"/>
      <c r="B150" s="62" t="s">
        <v>3381</v>
      </c>
      <c r="C150" s="62" t="s">
        <v>2351</v>
      </c>
      <c r="D150" s="61" t="s">
        <v>3380</v>
      </c>
      <c r="E150" s="350">
        <v>21148.5</v>
      </c>
      <c r="F150" s="350">
        <v>21148.5</v>
      </c>
      <c r="G150" s="350">
        <v>15239.300000000001</v>
      </c>
      <c r="H150" s="350">
        <v>860.30000000000007</v>
      </c>
      <c r="I150" s="350">
        <v>0</v>
      </c>
      <c r="J150" s="350">
        <v>0</v>
      </c>
      <c r="K150" s="350">
        <v>0</v>
      </c>
      <c r="L150" s="350">
        <v>0</v>
      </c>
      <c r="M150" s="350">
        <v>0</v>
      </c>
      <c r="N150" s="350">
        <v>0</v>
      </c>
      <c r="O150" s="350">
        <v>21148.5</v>
      </c>
      <c r="P150" s="68"/>
      <c r="Q150" s="346" t="s">
        <v>3379</v>
      </c>
      <c r="R150" s="346" t="s">
        <v>1951</v>
      </c>
    </row>
    <row r="151" spans="1:18" s="346" customFormat="1" ht="76.5" x14ac:dyDescent="0.2">
      <c r="A151" s="349"/>
      <c r="B151" s="62" t="s">
        <v>3378</v>
      </c>
      <c r="C151" s="62" t="s">
        <v>2266</v>
      </c>
      <c r="D151" s="61" t="s">
        <v>3377</v>
      </c>
      <c r="E151" s="350">
        <v>94095.900000000009</v>
      </c>
      <c r="F151" s="350">
        <v>94095.900000000009</v>
      </c>
      <c r="G151" s="350">
        <v>23785</v>
      </c>
      <c r="H151" s="350">
        <v>1507.9</v>
      </c>
      <c r="I151" s="350">
        <v>0</v>
      </c>
      <c r="J151" s="350">
        <v>0</v>
      </c>
      <c r="K151" s="350">
        <v>0</v>
      </c>
      <c r="L151" s="350">
        <v>0</v>
      </c>
      <c r="M151" s="350">
        <v>0</v>
      </c>
      <c r="N151" s="350">
        <v>0</v>
      </c>
      <c r="O151" s="350">
        <v>94095.900000000009</v>
      </c>
      <c r="P151" s="68"/>
      <c r="Q151" s="346" t="s">
        <v>1951</v>
      </c>
      <c r="R151" s="346" t="s">
        <v>1951</v>
      </c>
    </row>
    <row r="152" spans="1:18" s="346" customFormat="1" ht="63.75" x14ac:dyDescent="0.2">
      <c r="A152" s="349"/>
      <c r="B152" s="62" t="s">
        <v>3376</v>
      </c>
      <c r="C152" s="62" t="s">
        <v>2266</v>
      </c>
      <c r="D152" s="61" t="s">
        <v>3375</v>
      </c>
      <c r="E152" s="350">
        <v>75223</v>
      </c>
      <c r="F152" s="350">
        <v>59323</v>
      </c>
      <c r="G152" s="350">
        <v>0</v>
      </c>
      <c r="H152" s="350">
        <v>0</v>
      </c>
      <c r="I152" s="350">
        <v>15900</v>
      </c>
      <c r="J152" s="350">
        <v>0</v>
      </c>
      <c r="K152" s="350">
        <v>0</v>
      </c>
      <c r="L152" s="350">
        <v>0</v>
      </c>
      <c r="M152" s="350">
        <v>0</v>
      </c>
      <c r="N152" s="350">
        <v>0</v>
      </c>
      <c r="O152" s="350">
        <v>75223</v>
      </c>
    </row>
    <row r="153" spans="1:18" s="345" customFormat="1" ht="25.5" x14ac:dyDescent="0.2">
      <c r="A153" s="343"/>
      <c r="B153" s="66" t="s">
        <v>3374</v>
      </c>
      <c r="C153" s="62" t="s">
        <v>1951</v>
      </c>
      <c r="D153" s="65" t="s">
        <v>3373</v>
      </c>
      <c r="E153" s="344">
        <v>522762.60000000003</v>
      </c>
      <c r="F153" s="344">
        <v>490797.3</v>
      </c>
      <c r="G153" s="344">
        <v>111110.7</v>
      </c>
      <c r="H153" s="344">
        <v>2524.6</v>
      </c>
      <c r="I153" s="344">
        <v>31965.3</v>
      </c>
      <c r="J153" s="344">
        <v>0</v>
      </c>
      <c r="K153" s="344">
        <v>0</v>
      </c>
      <c r="L153" s="344">
        <v>0</v>
      </c>
      <c r="M153" s="344">
        <v>0</v>
      </c>
      <c r="N153" s="344">
        <v>0</v>
      </c>
      <c r="O153" s="344">
        <v>522762.60000000003</v>
      </c>
      <c r="Q153" s="346"/>
      <c r="R153" s="346"/>
    </row>
    <row r="154" spans="1:18" s="348" customFormat="1" ht="27" x14ac:dyDescent="0.2">
      <c r="A154" s="347"/>
      <c r="B154" s="64" t="s">
        <v>3372</v>
      </c>
      <c r="C154" s="355" t="s">
        <v>1951</v>
      </c>
      <c r="D154" s="63" t="s">
        <v>3371</v>
      </c>
      <c r="E154" s="344">
        <v>522762.60000000003</v>
      </c>
      <c r="F154" s="344">
        <v>490797.3</v>
      </c>
      <c r="G154" s="344">
        <v>111110.7</v>
      </c>
      <c r="H154" s="344">
        <v>2524.6</v>
      </c>
      <c r="I154" s="344">
        <v>31965.3</v>
      </c>
      <c r="J154" s="344">
        <v>0</v>
      </c>
      <c r="K154" s="344">
        <v>0</v>
      </c>
      <c r="L154" s="344">
        <v>0</v>
      </c>
      <c r="M154" s="344">
        <v>0</v>
      </c>
      <c r="N154" s="344">
        <v>0</v>
      </c>
      <c r="O154" s="344">
        <v>522762.60000000003</v>
      </c>
      <c r="P154" s="69"/>
      <c r="Q154" s="346"/>
      <c r="R154" s="346" t="s">
        <v>3370</v>
      </c>
    </row>
    <row r="155" spans="1:18" s="346" customFormat="1" ht="33.6" customHeight="1" x14ac:dyDescent="0.2">
      <c r="A155" s="349"/>
      <c r="B155" s="62" t="s">
        <v>3369</v>
      </c>
      <c r="C155" s="62" t="s">
        <v>3132</v>
      </c>
      <c r="D155" s="61" t="s">
        <v>3368</v>
      </c>
      <c r="E155" s="350">
        <v>140540</v>
      </c>
      <c r="F155" s="350">
        <v>140540</v>
      </c>
      <c r="G155" s="350">
        <v>92005.1</v>
      </c>
      <c r="H155" s="350">
        <v>2134.6</v>
      </c>
      <c r="I155" s="350">
        <v>0</v>
      </c>
      <c r="J155" s="350">
        <v>0</v>
      </c>
      <c r="K155" s="350">
        <v>0</v>
      </c>
      <c r="L155" s="350">
        <v>0</v>
      </c>
      <c r="M155" s="350">
        <v>0</v>
      </c>
      <c r="N155" s="350">
        <v>0</v>
      </c>
      <c r="O155" s="350">
        <v>140540</v>
      </c>
      <c r="P155" s="68"/>
      <c r="R155" s="346" t="s">
        <v>3367</v>
      </c>
    </row>
    <row r="156" spans="1:18" s="346" customFormat="1" ht="107.45" customHeight="1" x14ac:dyDescent="0.2">
      <c r="A156" s="349"/>
      <c r="B156" s="62" t="s">
        <v>3366</v>
      </c>
      <c r="C156" s="62" t="s">
        <v>3132</v>
      </c>
      <c r="D156" s="61" t="s">
        <v>3365</v>
      </c>
      <c r="E156" s="350">
        <v>8560.2000000000007</v>
      </c>
      <c r="F156" s="350">
        <v>8560.2000000000007</v>
      </c>
      <c r="G156" s="350">
        <v>0</v>
      </c>
      <c r="H156" s="350">
        <v>0</v>
      </c>
      <c r="I156" s="350">
        <v>0</v>
      </c>
      <c r="J156" s="350">
        <v>0</v>
      </c>
      <c r="K156" s="350">
        <v>0</v>
      </c>
      <c r="L156" s="350">
        <v>0</v>
      </c>
      <c r="M156" s="350">
        <v>0</v>
      </c>
      <c r="N156" s="350">
        <v>0</v>
      </c>
      <c r="O156" s="350">
        <v>8560.2000000000007</v>
      </c>
      <c r="P156" s="68"/>
      <c r="R156" s="346" t="s">
        <v>1951</v>
      </c>
    </row>
    <row r="157" spans="1:18" s="346" customFormat="1" ht="213.6" customHeight="1" x14ac:dyDescent="0.2">
      <c r="A157" s="349"/>
      <c r="B157" s="62" t="s">
        <v>3364</v>
      </c>
      <c r="C157" s="62" t="s">
        <v>3132</v>
      </c>
      <c r="D157" s="61" t="s">
        <v>3363</v>
      </c>
      <c r="E157" s="350">
        <v>276761</v>
      </c>
      <c r="F157" s="350">
        <v>253695.7</v>
      </c>
      <c r="G157" s="350">
        <v>0</v>
      </c>
      <c r="H157" s="350">
        <v>0</v>
      </c>
      <c r="I157" s="350">
        <v>23065.3</v>
      </c>
      <c r="J157" s="350">
        <v>0</v>
      </c>
      <c r="K157" s="350">
        <v>0</v>
      </c>
      <c r="L157" s="350">
        <v>0</v>
      </c>
      <c r="M157" s="350">
        <v>0</v>
      </c>
      <c r="N157" s="350">
        <v>0</v>
      </c>
      <c r="O157" s="350">
        <v>276761</v>
      </c>
    </row>
    <row r="158" spans="1:18" s="346" customFormat="1" ht="68.45" customHeight="1" x14ac:dyDescent="0.2">
      <c r="A158" s="349"/>
      <c r="B158" s="62" t="s">
        <v>3362</v>
      </c>
      <c r="C158" s="62" t="s">
        <v>3132</v>
      </c>
      <c r="D158" s="61" t="s">
        <v>3361</v>
      </c>
      <c r="E158" s="350">
        <v>96901.400000000009</v>
      </c>
      <c r="F158" s="350">
        <v>88001.400000000009</v>
      </c>
      <c r="G158" s="350">
        <v>19105.599999999999</v>
      </c>
      <c r="H158" s="350">
        <v>390</v>
      </c>
      <c r="I158" s="350">
        <v>8900</v>
      </c>
      <c r="J158" s="350">
        <v>0</v>
      </c>
      <c r="K158" s="350">
        <v>0</v>
      </c>
      <c r="L158" s="350">
        <v>0</v>
      </c>
      <c r="M158" s="350">
        <v>0</v>
      </c>
      <c r="N158" s="350">
        <v>0</v>
      </c>
      <c r="O158" s="350">
        <v>96901.400000000009</v>
      </c>
    </row>
    <row r="159" spans="1:18" s="345" customFormat="1" ht="38.25" x14ac:dyDescent="0.2">
      <c r="A159" s="343"/>
      <c r="B159" s="66" t="s">
        <v>3360</v>
      </c>
      <c r="C159" s="62" t="s">
        <v>1951</v>
      </c>
      <c r="D159" s="65" t="s">
        <v>3358</v>
      </c>
      <c r="E159" s="344">
        <v>5496131.5</v>
      </c>
      <c r="F159" s="344">
        <v>0</v>
      </c>
      <c r="G159" s="344">
        <v>0</v>
      </c>
      <c r="H159" s="344">
        <v>0</v>
      </c>
      <c r="I159" s="344">
        <v>5496131.5</v>
      </c>
      <c r="J159" s="344">
        <v>0</v>
      </c>
      <c r="K159" s="344">
        <v>0</v>
      </c>
      <c r="L159" s="344">
        <v>0</v>
      </c>
      <c r="M159" s="344">
        <v>0</v>
      </c>
      <c r="N159" s="344">
        <v>0</v>
      </c>
      <c r="O159" s="344">
        <v>5496131.5</v>
      </c>
      <c r="P159" s="67"/>
      <c r="Q159" s="346" t="s">
        <v>1951</v>
      </c>
      <c r="R159" s="346" t="s">
        <v>1951</v>
      </c>
    </row>
    <row r="160" spans="1:18" s="348" customFormat="1" ht="40.5" x14ac:dyDescent="0.2">
      <c r="A160" s="347"/>
      <c r="B160" s="64" t="s">
        <v>3359</v>
      </c>
      <c r="C160" s="355" t="s">
        <v>1951</v>
      </c>
      <c r="D160" s="63" t="s">
        <v>3358</v>
      </c>
      <c r="E160" s="344">
        <v>5496131.5</v>
      </c>
      <c r="F160" s="344">
        <v>0</v>
      </c>
      <c r="G160" s="344">
        <v>0</v>
      </c>
      <c r="H160" s="344">
        <v>0</v>
      </c>
      <c r="I160" s="344">
        <v>5496131.5</v>
      </c>
      <c r="J160" s="344">
        <v>0</v>
      </c>
      <c r="K160" s="344">
        <v>0</v>
      </c>
      <c r="L160" s="344">
        <v>0</v>
      </c>
      <c r="M160" s="344">
        <v>0</v>
      </c>
      <c r="N160" s="344">
        <v>0</v>
      </c>
      <c r="O160" s="344">
        <v>5496131.5</v>
      </c>
      <c r="P160" s="69"/>
      <c r="Q160" s="346" t="s">
        <v>1951</v>
      </c>
      <c r="R160" s="346" t="s">
        <v>1951</v>
      </c>
    </row>
    <row r="161" spans="1:18" s="346" customFormat="1" ht="300" customHeight="1" x14ac:dyDescent="0.2">
      <c r="A161" s="349"/>
      <c r="B161" s="62" t="s">
        <v>3357</v>
      </c>
      <c r="C161" s="62" t="s">
        <v>2245</v>
      </c>
      <c r="D161" s="61" t="s">
        <v>3356</v>
      </c>
      <c r="E161" s="350">
        <v>1733107.5</v>
      </c>
      <c r="F161" s="350">
        <v>0</v>
      </c>
      <c r="G161" s="350">
        <v>0</v>
      </c>
      <c r="H161" s="350">
        <v>0</v>
      </c>
      <c r="I161" s="350">
        <v>1733107.5</v>
      </c>
      <c r="J161" s="350">
        <v>0</v>
      </c>
      <c r="K161" s="350">
        <v>0</v>
      </c>
      <c r="L161" s="350">
        <v>0</v>
      </c>
      <c r="M161" s="350">
        <v>0</v>
      </c>
      <c r="N161" s="350">
        <v>0</v>
      </c>
      <c r="O161" s="350">
        <v>1733107.5</v>
      </c>
      <c r="P161" s="68"/>
      <c r="Q161" s="346" t="s">
        <v>1951</v>
      </c>
      <c r="R161" s="346" t="s">
        <v>1951</v>
      </c>
    </row>
    <row r="162" spans="1:18" s="346" customFormat="1" ht="357.6" customHeight="1" x14ac:dyDescent="0.2">
      <c r="A162" s="349"/>
      <c r="B162" s="62" t="s">
        <v>3355</v>
      </c>
      <c r="C162" s="62" t="s">
        <v>2245</v>
      </c>
      <c r="D162" s="61" t="s">
        <v>3354</v>
      </c>
      <c r="E162" s="350">
        <v>3263224</v>
      </c>
      <c r="F162" s="350">
        <v>0</v>
      </c>
      <c r="G162" s="350">
        <v>0</v>
      </c>
      <c r="H162" s="350">
        <v>0</v>
      </c>
      <c r="I162" s="350">
        <v>3263224</v>
      </c>
      <c r="J162" s="350">
        <v>0</v>
      </c>
      <c r="K162" s="350">
        <v>0</v>
      </c>
      <c r="L162" s="350">
        <v>0</v>
      </c>
      <c r="M162" s="350">
        <v>0</v>
      </c>
      <c r="N162" s="350">
        <v>0</v>
      </c>
      <c r="O162" s="350">
        <v>3263224</v>
      </c>
      <c r="P162" s="68"/>
      <c r="Q162" s="346" t="s">
        <v>1951</v>
      </c>
      <c r="R162" s="346" t="s">
        <v>1951</v>
      </c>
    </row>
    <row r="163" spans="1:18" s="346" customFormat="1" ht="262.14999999999998" customHeight="1" x14ac:dyDescent="0.2">
      <c r="A163" s="349"/>
      <c r="B163" s="62" t="s">
        <v>3353</v>
      </c>
      <c r="C163" s="62" t="s">
        <v>2245</v>
      </c>
      <c r="D163" s="61" t="s">
        <v>3352</v>
      </c>
      <c r="E163" s="350">
        <v>499800</v>
      </c>
      <c r="F163" s="350">
        <v>0</v>
      </c>
      <c r="G163" s="350">
        <v>0</v>
      </c>
      <c r="H163" s="350">
        <v>0</v>
      </c>
      <c r="I163" s="350">
        <v>499800</v>
      </c>
      <c r="J163" s="350">
        <v>0</v>
      </c>
      <c r="K163" s="350">
        <v>0</v>
      </c>
      <c r="L163" s="350">
        <v>0</v>
      </c>
      <c r="M163" s="350">
        <v>0</v>
      </c>
      <c r="N163" s="350">
        <v>0</v>
      </c>
      <c r="O163" s="350">
        <v>499800</v>
      </c>
      <c r="P163" s="68"/>
      <c r="Q163" s="346" t="s">
        <v>1951</v>
      </c>
      <c r="R163" s="346" t="s">
        <v>1951</v>
      </c>
    </row>
    <row r="164" spans="1:18" s="345" customFormat="1" x14ac:dyDescent="0.2">
      <c r="A164" s="343"/>
      <c r="B164" s="66" t="s">
        <v>3351</v>
      </c>
      <c r="C164" s="62" t="s">
        <v>1951</v>
      </c>
      <c r="D164" s="65" t="s">
        <v>3350</v>
      </c>
      <c r="E164" s="389">
        <v>555353374.20000005</v>
      </c>
      <c r="F164" s="389">
        <v>409155834.10000002</v>
      </c>
      <c r="G164" s="389">
        <v>261736994.20000002</v>
      </c>
      <c r="H164" s="389">
        <v>4191642.3000000003</v>
      </c>
      <c r="I164" s="389">
        <v>146197540.09999999</v>
      </c>
      <c r="J164" s="389">
        <v>69021892.200000003</v>
      </c>
      <c r="K164" s="389">
        <v>1260984.1000000001</v>
      </c>
      <c r="L164" s="389">
        <v>262433.5</v>
      </c>
      <c r="M164" s="389">
        <v>226351.6</v>
      </c>
      <c r="N164" s="389">
        <v>67760908.099999994</v>
      </c>
      <c r="O164" s="389">
        <v>624375266.39999998</v>
      </c>
      <c r="Q164" s="346"/>
      <c r="R164" s="346"/>
    </row>
    <row r="165" spans="1:18" s="348" customFormat="1" ht="27" x14ac:dyDescent="0.2">
      <c r="A165" s="347"/>
      <c r="B165" s="64" t="s">
        <v>3349</v>
      </c>
      <c r="C165" s="355" t="s">
        <v>1951</v>
      </c>
      <c r="D165" s="63" t="s">
        <v>3348</v>
      </c>
      <c r="E165" s="389">
        <v>549523179.79999995</v>
      </c>
      <c r="F165" s="389">
        <v>403688554.40000004</v>
      </c>
      <c r="G165" s="389">
        <v>257842596.20000002</v>
      </c>
      <c r="H165" s="389">
        <v>4140025.4</v>
      </c>
      <c r="I165" s="389">
        <v>145834625.40000001</v>
      </c>
      <c r="J165" s="389">
        <v>68998505.5</v>
      </c>
      <c r="K165" s="389">
        <v>1241599.7</v>
      </c>
      <c r="L165" s="389">
        <v>262235.40000000002</v>
      </c>
      <c r="M165" s="389">
        <v>223709.4</v>
      </c>
      <c r="N165" s="389">
        <v>67756905.799999997</v>
      </c>
      <c r="O165" s="389">
        <v>618521685.30000007</v>
      </c>
      <c r="P165" s="69"/>
      <c r="Q165" s="346" t="s">
        <v>1951</v>
      </c>
      <c r="R165" s="346" t="s">
        <v>1951</v>
      </c>
    </row>
    <row r="166" spans="1:18" s="346" customFormat="1" ht="25.5" x14ac:dyDescent="0.2">
      <c r="A166" s="349"/>
      <c r="B166" s="62" t="s">
        <v>3347</v>
      </c>
      <c r="C166" s="62" t="s">
        <v>3342</v>
      </c>
      <c r="D166" s="61" t="s">
        <v>3346</v>
      </c>
      <c r="E166" s="350">
        <v>461290.60000000003</v>
      </c>
      <c r="F166" s="350">
        <v>455598.2</v>
      </c>
      <c r="G166" s="350">
        <v>371478.3</v>
      </c>
      <c r="H166" s="350">
        <v>0</v>
      </c>
      <c r="I166" s="350">
        <v>5692.4000000000005</v>
      </c>
      <c r="J166" s="350">
        <v>2800</v>
      </c>
      <c r="K166" s="350">
        <v>0</v>
      </c>
      <c r="L166" s="350">
        <v>0</v>
      </c>
      <c r="M166" s="350">
        <v>0</v>
      </c>
      <c r="N166" s="350">
        <v>2800</v>
      </c>
      <c r="O166" s="350">
        <v>464090.60000000003</v>
      </c>
    </row>
    <row r="167" spans="1:18" s="346" customFormat="1" ht="63.75" x14ac:dyDescent="0.2">
      <c r="A167" s="349"/>
      <c r="B167" s="62" t="s">
        <v>3345</v>
      </c>
      <c r="C167" s="62" t="s">
        <v>3342</v>
      </c>
      <c r="D167" s="61" t="s">
        <v>3344</v>
      </c>
      <c r="E167" s="390">
        <v>394963108.60000002</v>
      </c>
      <c r="F167" s="390">
        <v>387805806.10000002</v>
      </c>
      <c r="G167" s="390">
        <v>246958138.5</v>
      </c>
      <c r="H167" s="390">
        <v>4131525.4</v>
      </c>
      <c r="I167" s="390">
        <v>7157302.5</v>
      </c>
      <c r="J167" s="390">
        <v>1356589</v>
      </c>
      <c r="K167" s="390">
        <v>1228399.7</v>
      </c>
      <c r="L167" s="390">
        <v>262235.40000000002</v>
      </c>
      <c r="M167" s="390">
        <v>223709.4</v>
      </c>
      <c r="N167" s="390">
        <v>128189.3</v>
      </c>
      <c r="O167" s="390">
        <v>396319697.60000002</v>
      </c>
    </row>
    <row r="168" spans="1:18" s="346" customFormat="1" ht="38.25" x14ac:dyDescent="0.2">
      <c r="A168" s="349"/>
      <c r="B168" s="62" t="s">
        <v>3343</v>
      </c>
      <c r="C168" s="62" t="s">
        <v>3342</v>
      </c>
      <c r="D168" s="61" t="s">
        <v>3341</v>
      </c>
      <c r="E168" s="390">
        <v>134724857.59999999</v>
      </c>
      <c r="F168" s="390">
        <v>18300</v>
      </c>
      <c r="G168" s="390">
        <v>0</v>
      </c>
      <c r="H168" s="390">
        <v>0</v>
      </c>
      <c r="I168" s="390">
        <v>134706557.59999999</v>
      </c>
      <c r="J168" s="390">
        <v>67599732.900000006</v>
      </c>
      <c r="K168" s="390">
        <v>13200</v>
      </c>
      <c r="L168" s="390">
        <v>0</v>
      </c>
      <c r="M168" s="390">
        <v>0</v>
      </c>
      <c r="N168" s="390">
        <v>67586532.900000006</v>
      </c>
      <c r="O168" s="390">
        <v>202324590.5</v>
      </c>
      <c r="P168" s="68"/>
      <c r="Q168" s="346" t="s">
        <v>1951</v>
      </c>
      <c r="R168" s="346" t="s">
        <v>1951</v>
      </c>
    </row>
    <row r="169" spans="1:18" s="346" customFormat="1" ht="28.9" customHeight="1" x14ac:dyDescent="0.2">
      <c r="A169" s="349"/>
      <c r="B169" s="62" t="s">
        <v>3340</v>
      </c>
      <c r="C169" s="62" t="s">
        <v>1947</v>
      </c>
      <c r="D169" s="61" t="s">
        <v>3339</v>
      </c>
      <c r="E169" s="350">
        <v>1194000</v>
      </c>
      <c r="F169" s="350">
        <v>0</v>
      </c>
      <c r="G169" s="350">
        <v>0</v>
      </c>
      <c r="H169" s="350">
        <v>0</v>
      </c>
      <c r="I169" s="350">
        <v>1194000</v>
      </c>
      <c r="J169" s="350">
        <v>36286</v>
      </c>
      <c r="K169" s="350">
        <v>0</v>
      </c>
      <c r="L169" s="350">
        <v>0</v>
      </c>
      <c r="M169" s="350">
        <v>0</v>
      </c>
      <c r="N169" s="350">
        <v>36286</v>
      </c>
      <c r="O169" s="350">
        <v>1230286</v>
      </c>
      <c r="P169" s="68"/>
      <c r="Q169" s="346" t="s">
        <v>1951</v>
      </c>
      <c r="R169" s="346" t="s">
        <v>1951</v>
      </c>
    </row>
    <row r="170" spans="1:18" s="346" customFormat="1" ht="95.25" customHeight="1" x14ac:dyDescent="0.2">
      <c r="A170" s="349"/>
      <c r="B170" s="62" t="s">
        <v>3338</v>
      </c>
      <c r="C170" s="62" t="s">
        <v>2438</v>
      </c>
      <c r="D170" s="61" t="s">
        <v>3337</v>
      </c>
      <c r="E170" s="350">
        <v>2139085</v>
      </c>
      <c r="F170" s="350">
        <v>47812.1</v>
      </c>
      <c r="G170" s="350">
        <v>0</v>
      </c>
      <c r="H170" s="350">
        <v>0</v>
      </c>
      <c r="I170" s="350">
        <v>2091272.9000000001</v>
      </c>
      <c r="J170" s="350">
        <v>3097.6</v>
      </c>
      <c r="K170" s="350">
        <v>0</v>
      </c>
      <c r="L170" s="350">
        <v>0</v>
      </c>
      <c r="M170" s="350">
        <v>0</v>
      </c>
      <c r="N170" s="350">
        <v>3097.6</v>
      </c>
      <c r="O170" s="350">
        <v>2142182.6</v>
      </c>
      <c r="P170" s="68"/>
      <c r="Q170" s="346" t="s">
        <v>1951</v>
      </c>
      <c r="R170" s="346" t="s">
        <v>1951</v>
      </c>
    </row>
    <row r="171" spans="1:18" s="346" customFormat="1" ht="55.5" customHeight="1" x14ac:dyDescent="0.2">
      <c r="A171" s="349"/>
      <c r="B171" s="380" t="s">
        <v>4765</v>
      </c>
      <c r="C171" s="380" t="s">
        <v>3342</v>
      </c>
      <c r="D171" s="381" t="s">
        <v>4766</v>
      </c>
      <c r="E171" s="382">
        <v>16040838</v>
      </c>
      <c r="F171" s="382">
        <v>15361038</v>
      </c>
      <c r="G171" s="382">
        <v>10512979.4</v>
      </c>
      <c r="H171" s="382">
        <v>8500</v>
      </c>
      <c r="I171" s="382">
        <v>679800</v>
      </c>
      <c r="J171" s="382">
        <v>0</v>
      </c>
      <c r="K171" s="382">
        <v>0</v>
      </c>
      <c r="L171" s="382">
        <v>0</v>
      </c>
      <c r="M171" s="382">
        <v>0</v>
      </c>
      <c r="N171" s="382">
        <v>0</v>
      </c>
      <c r="O171" s="382">
        <v>16040838</v>
      </c>
      <c r="P171" s="68"/>
    </row>
    <row r="172" spans="1:18" s="348" customFormat="1" ht="40.5" x14ac:dyDescent="0.2">
      <c r="A172" s="347"/>
      <c r="B172" s="64" t="s">
        <v>3336</v>
      </c>
      <c r="C172" s="355" t="s">
        <v>1951</v>
      </c>
      <c r="D172" s="63" t="s">
        <v>3335</v>
      </c>
      <c r="E172" s="389">
        <v>5830194.4000000004</v>
      </c>
      <c r="F172" s="389">
        <v>5467279.7000000002</v>
      </c>
      <c r="G172" s="389">
        <v>3894398</v>
      </c>
      <c r="H172" s="389">
        <v>51616.9</v>
      </c>
      <c r="I172" s="389">
        <v>362914.7</v>
      </c>
      <c r="J172" s="389">
        <v>23386.7</v>
      </c>
      <c r="K172" s="389">
        <v>19384.400000000001</v>
      </c>
      <c r="L172" s="389">
        <v>198.1</v>
      </c>
      <c r="M172" s="389">
        <v>2642.2000000000003</v>
      </c>
      <c r="N172" s="389">
        <v>4002.3</v>
      </c>
      <c r="O172" s="389">
        <v>5853581.1000000006</v>
      </c>
      <c r="P172" s="69"/>
      <c r="Q172" s="346" t="s">
        <v>1951</v>
      </c>
      <c r="R172" s="346" t="s">
        <v>1951</v>
      </c>
    </row>
    <row r="173" spans="1:18" s="346" customFormat="1" ht="25.5" x14ac:dyDescent="0.2">
      <c r="A173" s="349"/>
      <c r="B173" s="62" t="s">
        <v>3334</v>
      </c>
      <c r="C173" s="62" t="s">
        <v>3333</v>
      </c>
      <c r="D173" s="61" t="s">
        <v>3332</v>
      </c>
      <c r="E173" s="390">
        <v>5830194.4000000004</v>
      </c>
      <c r="F173" s="390">
        <v>5467279.7000000002</v>
      </c>
      <c r="G173" s="390">
        <v>3894398</v>
      </c>
      <c r="H173" s="390">
        <v>51616.9</v>
      </c>
      <c r="I173" s="390">
        <v>362914.7</v>
      </c>
      <c r="J173" s="390">
        <v>23386.7</v>
      </c>
      <c r="K173" s="390">
        <v>19384.400000000001</v>
      </c>
      <c r="L173" s="390">
        <v>198.1</v>
      </c>
      <c r="M173" s="390">
        <v>2642.2000000000003</v>
      </c>
      <c r="N173" s="390">
        <v>4002.3</v>
      </c>
      <c r="O173" s="390">
        <v>5853581.1000000006</v>
      </c>
      <c r="P173" s="68"/>
      <c r="Q173" s="346" t="s">
        <v>1951</v>
      </c>
      <c r="R173" s="346" t="s">
        <v>1951</v>
      </c>
    </row>
    <row r="174" spans="1:18" s="345" customFormat="1" x14ac:dyDescent="0.2">
      <c r="A174" s="343"/>
      <c r="B174" s="66" t="s">
        <v>2065</v>
      </c>
      <c r="C174" s="62" t="s">
        <v>1951</v>
      </c>
      <c r="D174" s="65" t="s">
        <v>2064</v>
      </c>
      <c r="E174" s="344">
        <v>40907658.100000001</v>
      </c>
      <c r="F174" s="344">
        <v>36253443.800000004</v>
      </c>
      <c r="G174" s="344">
        <v>1509087.8</v>
      </c>
      <c r="H174" s="344">
        <v>56765.3</v>
      </c>
      <c r="I174" s="344">
        <v>4654214.3</v>
      </c>
      <c r="J174" s="344">
        <v>17722854.899999999</v>
      </c>
      <c r="K174" s="344">
        <v>15184936.800000001</v>
      </c>
      <c r="L174" s="344">
        <v>229133.9</v>
      </c>
      <c r="M174" s="344">
        <v>8883.8000000000011</v>
      </c>
      <c r="N174" s="344">
        <v>2537918.1</v>
      </c>
      <c r="O174" s="344">
        <v>58630513</v>
      </c>
      <c r="P174" s="67"/>
      <c r="Q174" s="346" t="s">
        <v>1951</v>
      </c>
      <c r="R174" s="346" t="s">
        <v>1951</v>
      </c>
    </row>
    <row r="175" spans="1:18" s="348" customFormat="1" ht="27" x14ac:dyDescent="0.2">
      <c r="A175" s="347"/>
      <c r="B175" s="64" t="s">
        <v>2063</v>
      </c>
      <c r="C175" s="355" t="s">
        <v>1951</v>
      </c>
      <c r="D175" s="63" t="s">
        <v>2056</v>
      </c>
      <c r="E175" s="344">
        <v>40705417</v>
      </c>
      <c r="F175" s="344">
        <v>36054779.700000003</v>
      </c>
      <c r="G175" s="344">
        <v>1379943.9000000001</v>
      </c>
      <c r="H175" s="344">
        <v>54847.6</v>
      </c>
      <c r="I175" s="344">
        <v>4650637.3</v>
      </c>
      <c r="J175" s="344">
        <v>17716454.899999999</v>
      </c>
      <c r="K175" s="344">
        <v>15178816.800000001</v>
      </c>
      <c r="L175" s="344">
        <v>224858.9</v>
      </c>
      <c r="M175" s="344">
        <v>8593.7999999999993</v>
      </c>
      <c r="N175" s="344">
        <v>2537638.1</v>
      </c>
      <c r="O175" s="344">
        <v>58421871.899999999</v>
      </c>
      <c r="P175" s="69"/>
      <c r="Q175" s="346" t="s">
        <v>1951</v>
      </c>
      <c r="R175" s="346" t="s">
        <v>1951</v>
      </c>
    </row>
    <row r="176" spans="1:18" s="346" customFormat="1" ht="25.5" x14ac:dyDescent="0.2">
      <c r="A176" s="349"/>
      <c r="B176" s="62" t="s">
        <v>3331</v>
      </c>
      <c r="C176" s="62" t="s">
        <v>2059</v>
      </c>
      <c r="D176" s="61" t="s">
        <v>3330</v>
      </c>
      <c r="E176" s="350">
        <v>208459.4</v>
      </c>
      <c r="F176" s="350">
        <v>202909.4</v>
      </c>
      <c r="G176" s="350">
        <v>140269.5</v>
      </c>
      <c r="H176" s="350">
        <v>5100.2</v>
      </c>
      <c r="I176" s="350">
        <v>5550</v>
      </c>
      <c r="J176" s="350">
        <v>250</v>
      </c>
      <c r="K176" s="350">
        <v>250</v>
      </c>
      <c r="L176" s="350">
        <v>0</v>
      </c>
      <c r="M176" s="350">
        <v>0</v>
      </c>
      <c r="N176" s="350">
        <v>0</v>
      </c>
      <c r="O176" s="350">
        <v>208709.4</v>
      </c>
      <c r="P176" s="68"/>
      <c r="Q176" s="346" t="s">
        <v>1951</v>
      </c>
      <c r="R176" s="346" t="s">
        <v>1951</v>
      </c>
    </row>
    <row r="177" spans="1:18" s="346" customFormat="1" ht="63.75" x14ac:dyDescent="0.2">
      <c r="A177" s="349"/>
      <c r="B177" s="62" t="s">
        <v>3329</v>
      </c>
      <c r="C177" s="62" t="s">
        <v>2059</v>
      </c>
      <c r="D177" s="61" t="s">
        <v>3328</v>
      </c>
      <c r="E177" s="350">
        <v>103638.40000000001</v>
      </c>
      <c r="F177" s="350">
        <v>102638.40000000001</v>
      </c>
      <c r="G177" s="350">
        <v>80945.600000000006</v>
      </c>
      <c r="H177" s="350">
        <v>661.5</v>
      </c>
      <c r="I177" s="350">
        <v>1000</v>
      </c>
      <c r="J177" s="350">
        <v>183319.2</v>
      </c>
      <c r="K177" s="350">
        <v>177779.20000000001</v>
      </c>
      <c r="L177" s="350">
        <v>141712.79999999999</v>
      </c>
      <c r="M177" s="350">
        <v>89.600000000000009</v>
      </c>
      <c r="N177" s="350">
        <v>5540</v>
      </c>
      <c r="O177" s="350">
        <v>286957.60000000003</v>
      </c>
      <c r="P177" s="68"/>
      <c r="Q177" s="346" t="s">
        <v>1951</v>
      </c>
      <c r="R177" s="346" t="s">
        <v>1951</v>
      </c>
    </row>
    <row r="178" spans="1:18" s="346" customFormat="1" ht="51" x14ac:dyDescent="0.2">
      <c r="A178" s="349"/>
      <c r="B178" s="62" t="s">
        <v>3327</v>
      </c>
      <c r="C178" s="62" t="s">
        <v>2682</v>
      </c>
      <c r="D178" s="61" t="s">
        <v>3326</v>
      </c>
      <c r="E178" s="350">
        <v>250850</v>
      </c>
      <c r="F178" s="350">
        <v>250850</v>
      </c>
      <c r="G178" s="350">
        <v>0</v>
      </c>
      <c r="H178" s="350">
        <v>0</v>
      </c>
      <c r="I178" s="350">
        <v>0</v>
      </c>
      <c r="J178" s="350">
        <v>0</v>
      </c>
      <c r="K178" s="350">
        <v>0</v>
      </c>
      <c r="L178" s="350">
        <v>0</v>
      </c>
      <c r="M178" s="350">
        <v>0</v>
      </c>
      <c r="N178" s="350">
        <v>0</v>
      </c>
      <c r="O178" s="350">
        <v>250850</v>
      </c>
      <c r="P178" s="68"/>
      <c r="Q178" s="346" t="s">
        <v>1951</v>
      </c>
      <c r="R178" s="346" t="s">
        <v>1951</v>
      </c>
    </row>
    <row r="179" spans="1:18" s="346" customFormat="1" ht="38.25" x14ac:dyDescent="0.2">
      <c r="A179" s="349"/>
      <c r="B179" s="62" t="s">
        <v>3325</v>
      </c>
      <c r="C179" s="62" t="s">
        <v>2356</v>
      </c>
      <c r="D179" s="61" t="s">
        <v>3324</v>
      </c>
      <c r="E179" s="350">
        <v>825272.70000000007</v>
      </c>
      <c r="F179" s="350">
        <v>24543.8</v>
      </c>
      <c r="G179" s="350">
        <v>11361.1</v>
      </c>
      <c r="H179" s="350">
        <v>581.1</v>
      </c>
      <c r="I179" s="350">
        <v>800728.9</v>
      </c>
      <c r="J179" s="350">
        <v>448661.9</v>
      </c>
      <c r="K179" s="350">
        <v>4510</v>
      </c>
      <c r="L179" s="350">
        <v>364.7</v>
      </c>
      <c r="M179" s="350">
        <v>75.599999999999994</v>
      </c>
      <c r="N179" s="350">
        <v>444151.9</v>
      </c>
      <c r="O179" s="350">
        <v>1273934.6000000001</v>
      </c>
      <c r="P179" s="68"/>
      <c r="Q179" s="346" t="s">
        <v>1951</v>
      </c>
      <c r="R179" s="346" t="s">
        <v>1951</v>
      </c>
    </row>
    <row r="180" spans="1:18" s="346" customFormat="1" ht="25.5" x14ac:dyDescent="0.2">
      <c r="A180" s="349"/>
      <c r="B180" s="62" t="s">
        <v>3323</v>
      </c>
      <c r="C180" s="62" t="s">
        <v>2059</v>
      </c>
      <c r="D180" s="61" t="s">
        <v>3322</v>
      </c>
      <c r="E180" s="350">
        <v>500000</v>
      </c>
      <c r="F180" s="350">
        <v>250000</v>
      </c>
      <c r="G180" s="350">
        <v>0</v>
      </c>
      <c r="H180" s="350">
        <v>0</v>
      </c>
      <c r="I180" s="350">
        <v>250000</v>
      </c>
      <c r="J180" s="350">
        <v>0</v>
      </c>
      <c r="K180" s="350">
        <v>0</v>
      </c>
      <c r="L180" s="350">
        <v>0</v>
      </c>
      <c r="M180" s="350">
        <v>0</v>
      </c>
      <c r="N180" s="350">
        <v>0</v>
      </c>
      <c r="O180" s="350">
        <v>500000</v>
      </c>
      <c r="P180" s="68"/>
      <c r="Q180" s="346" t="s">
        <v>1951</v>
      </c>
      <c r="R180" s="346" t="s">
        <v>1951</v>
      </c>
    </row>
    <row r="181" spans="1:18" s="346" customFormat="1" ht="38.25" x14ac:dyDescent="0.2">
      <c r="A181" s="349"/>
      <c r="B181" s="62" t="s">
        <v>3321</v>
      </c>
      <c r="C181" s="62" t="s">
        <v>2327</v>
      </c>
      <c r="D181" s="61" t="s">
        <v>3320</v>
      </c>
      <c r="E181" s="350">
        <v>100374.7</v>
      </c>
      <c r="F181" s="350">
        <v>100374.7</v>
      </c>
      <c r="G181" s="350">
        <v>201.4</v>
      </c>
      <c r="H181" s="350">
        <v>0</v>
      </c>
      <c r="I181" s="350">
        <v>0</v>
      </c>
      <c r="J181" s="350">
        <v>0</v>
      </c>
      <c r="K181" s="350">
        <v>0</v>
      </c>
      <c r="L181" s="350">
        <v>0</v>
      </c>
      <c r="M181" s="350">
        <v>0</v>
      </c>
      <c r="N181" s="350">
        <v>0</v>
      </c>
      <c r="O181" s="350">
        <v>100374.7</v>
      </c>
      <c r="P181" s="68"/>
      <c r="Q181" s="346" t="s">
        <v>1951</v>
      </c>
      <c r="R181" s="346" t="s">
        <v>1951</v>
      </c>
    </row>
    <row r="182" spans="1:18" s="346" customFormat="1" ht="76.5" x14ac:dyDescent="0.2">
      <c r="A182" s="349"/>
      <c r="B182" s="62" t="s">
        <v>3319</v>
      </c>
      <c r="C182" s="62" t="s">
        <v>3318</v>
      </c>
      <c r="D182" s="61" t="s">
        <v>3317</v>
      </c>
      <c r="E182" s="350">
        <v>292243</v>
      </c>
      <c r="F182" s="350">
        <v>290243.5</v>
      </c>
      <c r="G182" s="350">
        <v>184310.80000000002</v>
      </c>
      <c r="H182" s="350">
        <v>22971.5</v>
      </c>
      <c r="I182" s="350">
        <v>1999.5</v>
      </c>
      <c r="J182" s="350">
        <v>5385.4000000000005</v>
      </c>
      <c r="K182" s="350">
        <v>2985.4</v>
      </c>
      <c r="L182" s="350">
        <v>668.1</v>
      </c>
      <c r="M182" s="350">
        <v>1470.4</v>
      </c>
      <c r="N182" s="350">
        <v>2400</v>
      </c>
      <c r="O182" s="350">
        <v>297628.40000000002</v>
      </c>
      <c r="P182" s="68"/>
      <c r="Q182" s="346" t="s">
        <v>1951</v>
      </c>
      <c r="R182" s="346" t="s">
        <v>1951</v>
      </c>
    </row>
    <row r="183" spans="1:18" s="346" customFormat="1" ht="76.5" x14ac:dyDescent="0.2">
      <c r="A183" s="349"/>
      <c r="B183" s="62" t="s">
        <v>3316</v>
      </c>
      <c r="C183" s="62" t="s">
        <v>2445</v>
      </c>
      <c r="D183" s="61" t="s">
        <v>3315</v>
      </c>
      <c r="E183" s="350">
        <v>366294.2</v>
      </c>
      <c r="F183" s="350">
        <v>258294.2</v>
      </c>
      <c r="G183" s="350">
        <v>150071.70000000001</v>
      </c>
      <c r="H183" s="350">
        <v>5275.2</v>
      </c>
      <c r="I183" s="350">
        <v>108000</v>
      </c>
      <c r="J183" s="350">
        <v>25329.8</v>
      </c>
      <c r="K183" s="350">
        <v>24614.5</v>
      </c>
      <c r="L183" s="350">
        <v>15296.1</v>
      </c>
      <c r="M183" s="350">
        <v>1583.2</v>
      </c>
      <c r="N183" s="350">
        <v>715.30000000000007</v>
      </c>
      <c r="O183" s="350">
        <v>391624</v>
      </c>
      <c r="P183" s="68"/>
      <c r="Q183" s="346" t="s">
        <v>1951</v>
      </c>
      <c r="R183" s="346" t="s">
        <v>1951</v>
      </c>
    </row>
    <row r="184" spans="1:18" s="346" customFormat="1" ht="89.25" x14ac:dyDescent="0.2">
      <c r="A184" s="349"/>
      <c r="B184" s="62" t="s">
        <v>3314</v>
      </c>
      <c r="C184" s="62" t="s">
        <v>2682</v>
      </c>
      <c r="D184" s="61" t="s">
        <v>3313</v>
      </c>
      <c r="E184" s="350">
        <v>291524.40000000002</v>
      </c>
      <c r="F184" s="350">
        <v>291524.40000000002</v>
      </c>
      <c r="G184" s="350">
        <v>233664.7</v>
      </c>
      <c r="H184" s="350">
        <v>4291</v>
      </c>
      <c r="I184" s="350">
        <v>0</v>
      </c>
      <c r="J184" s="350">
        <v>5593.8</v>
      </c>
      <c r="K184" s="350">
        <v>5300.6</v>
      </c>
      <c r="L184" s="350">
        <v>2731.7000000000003</v>
      </c>
      <c r="M184" s="350">
        <v>451.8</v>
      </c>
      <c r="N184" s="350">
        <v>293.2</v>
      </c>
      <c r="O184" s="350">
        <v>297118.2</v>
      </c>
      <c r="P184" s="68"/>
      <c r="Q184" s="346" t="s">
        <v>1951</v>
      </c>
      <c r="R184" s="346" t="s">
        <v>1951</v>
      </c>
    </row>
    <row r="185" spans="1:18" s="346" customFormat="1" ht="25.5" x14ac:dyDescent="0.2">
      <c r="A185" s="349"/>
      <c r="B185" s="62" t="s">
        <v>3312</v>
      </c>
      <c r="C185" s="62" t="s">
        <v>2273</v>
      </c>
      <c r="D185" s="61" t="s">
        <v>3311</v>
      </c>
      <c r="E185" s="350">
        <v>250000</v>
      </c>
      <c r="F185" s="350">
        <v>0</v>
      </c>
      <c r="G185" s="350">
        <v>0</v>
      </c>
      <c r="H185" s="350">
        <v>0</v>
      </c>
      <c r="I185" s="350">
        <v>250000</v>
      </c>
      <c r="J185" s="350">
        <v>0</v>
      </c>
      <c r="K185" s="350">
        <v>0</v>
      </c>
      <c r="L185" s="350">
        <v>0</v>
      </c>
      <c r="M185" s="350">
        <v>0</v>
      </c>
      <c r="N185" s="350">
        <v>0</v>
      </c>
      <c r="O185" s="350">
        <v>250000</v>
      </c>
      <c r="P185" s="68"/>
      <c r="Q185" s="346" t="s">
        <v>1951</v>
      </c>
      <c r="R185" s="346" t="s">
        <v>1951</v>
      </c>
    </row>
    <row r="186" spans="1:18" s="346" customFormat="1" ht="38.25" x14ac:dyDescent="0.2">
      <c r="A186" s="349"/>
      <c r="B186" s="62" t="s">
        <v>3310</v>
      </c>
      <c r="C186" s="62" t="s">
        <v>2273</v>
      </c>
      <c r="D186" s="61" t="s">
        <v>3309</v>
      </c>
      <c r="E186" s="350">
        <v>21072020.300000001</v>
      </c>
      <c r="F186" s="350">
        <v>21072020.300000001</v>
      </c>
      <c r="G186" s="350">
        <v>0</v>
      </c>
      <c r="H186" s="350">
        <v>0</v>
      </c>
      <c r="I186" s="350">
        <v>0</v>
      </c>
      <c r="J186" s="350">
        <v>14082653</v>
      </c>
      <c r="K186" s="350">
        <v>13174022</v>
      </c>
      <c r="L186" s="350">
        <v>0</v>
      </c>
      <c r="M186" s="350">
        <v>0</v>
      </c>
      <c r="N186" s="350">
        <v>908631</v>
      </c>
      <c r="O186" s="350">
        <v>35154673.299999997</v>
      </c>
      <c r="P186" s="68"/>
      <c r="Q186" s="346" t="s">
        <v>1951</v>
      </c>
      <c r="R186" s="346" t="s">
        <v>1951</v>
      </c>
    </row>
    <row r="187" spans="1:18" s="346" customFormat="1" ht="38.25" x14ac:dyDescent="0.2">
      <c r="A187" s="349"/>
      <c r="B187" s="62" t="s">
        <v>3308</v>
      </c>
      <c r="C187" s="62" t="s">
        <v>2059</v>
      </c>
      <c r="D187" s="61" t="s">
        <v>3307</v>
      </c>
      <c r="E187" s="350">
        <v>136626</v>
      </c>
      <c r="F187" s="350">
        <v>135446</v>
      </c>
      <c r="G187" s="350">
        <v>97780.3</v>
      </c>
      <c r="H187" s="350">
        <v>4269.5</v>
      </c>
      <c r="I187" s="350">
        <v>1180</v>
      </c>
      <c r="J187" s="350">
        <v>4656.5</v>
      </c>
      <c r="K187" s="350">
        <v>4451.5</v>
      </c>
      <c r="L187" s="350">
        <v>645.4</v>
      </c>
      <c r="M187" s="350">
        <v>334.1</v>
      </c>
      <c r="N187" s="350">
        <v>205</v>
      </c>
      <c r="O187" s="350">
        <v>141282.5</v>
      </c>
      <c r="P187" s="68"/>
      <c r="Q187" s="346" t="s">
        <v>1951</v>
      </c>
      <c r="R187" s="346" t="s">
        <v>1951</v>
      </c>
    </row>
    <row r="188" spans="1:18" s="346" customFormat="1" ht="51" x14ac:dyDescent="0.2">
      <c r="A188" s="349"/>
      <c r="B188" s="62" t="s">
        <v>3306</v>
      </c>
      <c r="C188" s="62" t="s">
        <v>2059</v>
      </c>
      <c r="D188" s="61" t="s">
        <v>3305</v>
      </c>
      <c r="E188" s="350">
        <v>13839</v>
      </c>
      <c r="F188" s="350">
        <v>13839</v>
      </c>
      <c r="G188" s="350">
        <v>0</v>
      </c>
      <c r="H188" s="350">
        <v>0</v>
      </c>
      <c r="I188" s="350">
        <v>0</v>
      </c>
      <c r="J188" s="350">
        <v>0</v>
      </c>
      <c r="K188" s="350">
        <v>0</v>
      </c>
      <c r="L188" s="350">
        <v>0</v>
      </c>
      <c r="M188" s="350">
        <v>0</v>
      </c>
      <c r="N188" s="350">
        <v>0</v>
      </c>
      <c r="O188" s="350">
        <v>13839</v>
      </c>
      <c r="P188" s="68"/>
      <c r="Q188" s="346" t="s">
        <v>1951</v>
      </c>
      <c r="R188" s="346" t="s">
        <v>1951</v>
      </c>
    </row>
    <row r="189" spans="1:18" s="346" customFormat="1" ht="51" x14ac:dyDescent="0.2">
      <c r="A189" s="349"/>
      <c r="B189" s="62" t="s">
        <v>3304</v>
      </c>
      <c r="C189" s="62" t="s">
        <v>2059</v>
      </c>
      <c r="D189" s="61" t="s">
        <v>3303</v>
      </c>
      <c r="E189" s="350">
        <v>5144575.5999999996</v>
      </c>
      <c r="F189" s="350">
        <v>5144575.5999999996</v>
      </c>
      <c r="G189" s="350">
        <v>0</v>
      </c>
      <c r="H189" s="350">
        <v>0</v>
      </c>
      <c r="I189" s="350">
        <v>0</v>
      </c>
      <c r="J189" s="350">
        <v>0</v>
      </c>
      <c r="K189" s="350">
        <v>0</v>
      </c>
      <c r="L189" s="350">
        <v>0</v>
      </c>
      <c r="M189" s="350">
        <v>0</v>
      </c>
      <c r="N189" s="350">
        <v>0</v>
      </c>
      <c r="O189" s="350">
        <v>5144575.5999999996</v>
      </c>
      <c r="P189" s="68"/>
      <c r="Q189" s="346" t="s">
        <v>1951</v>
      </c>
      <c r="R189" s="346" t="s">
        <v>1951</v>
      </c>
    </row>
    <row r="190" spans="1:18" s="346" customFormat="1" ht="76.5" x14ac:dyDescent="0.2">
      <c r="A190" s="349"/>
      <c r="B190" s="62" t="s">
        <v>3302</v>
      </c>
      <c r="C190" s="62" t="s">
        <v>2059</v>
      </c>
      <c r="D190" s="61" t="s">
        <v>3301</v>
      </c>
      <c r="E190" s="350">
        <v>18000</v>
      </c>
      <c r="F190" s="350">
        <v>18000</v>
      </c>
      <c r="G190" s="350">
        <v>0</v>
      </c>
      <c r="H190" s="350">
        <v>0</v>
      </c>
      <c r="I190" s="350">
        <v>0</v>
      </c>
      <c r="J190" s="350">
        <v>0</v>
      </c>
      <c r="K190" s="350">
        <v>0</v>
      </c>
      <c r="L190" s="350">
        <v>0</v>
      </c>
      <c r="M190" s="350">
        <v>0</v>
      </c>
      <c r="N190" s="350">
        <v>0</v>
      </c>
      <c r="O190" s="350">
        <v>18000</v>
      </c>
      <c r="P190" s="68"/>
      <c r="Q190" s="346" t="s">
        <v>1951</v>
      </c>
      <c r="R190" s="346" t="s">
        <v>1951</v>
      </c>
    </row>
    <row r="191" spans="1:18" s="346" customFormat="1" ht="89.25" x14ac:dyDescent="0.2">
      <c r="A191" s="349"/>
      <c r="B191" s="62" t="s">
        <v>3300</v>
      </c>
      <c r="C191" s="62" t="s">
        <v>2351</v>
      </c>
      <c r="D191" s="61" t="s">
        <v>3299</v>
      </c>
      <c r="E191" s="350">
        <v>39590.800000000003</v>
      </c>
      <c r="F191" s="350">
        <v>39590.800000000003</v>
      </c>
      <c r="G191" s="350">
        <v>28044.100000000002</v>
      </c>
      <c r="H191" s="350">
        <v>1197</v>
      </c>
      <c r="I191" s="350">
        <v>0</v>
      </c>
      <c r="J191" s="350">
        <v>19336.3</v>
      </c>
      <c r="K191" s="350">
        <v>18366.3</v>
      </c>
      <c r="L191" s="350">
        <v>10469.200000000001</v>
      </c>
      <c r="M191" s="350">
        <v>2816.7000000000003</v>
      </c>
      <c r="N191" s="350">
        <v>970</v>
      </c>
      <c r="O191" s="350">
        <v>58927.1</v>
      </c>
      <c r="P191" s="68"/>
      <c r="Q191" s="346" t="s">
        <v>1951</v>
      </c>
      <c r="R191" s="346" t="s">
        <v>1951</v>
      </c>
    </row>
    <row r="192" spans="1:18" s="346" customFormat="1" ht="25.5" x14ac:dyDescent="0.2">
      <c r="A192" s="349"/>
      <c r="B192" s="62" t="s">
        <v>3298</v>
      </c>
      <c r="C192" s="62" t="s">
        <v>3297</v>
      </c>
      <c r="D192" s="61" t="s">
        <v>3296</v>
      </c>
      <c r="E192" s="350">
        <v>1495307.9000000001</v>
      </c>
      <c r="F192" s="350">
        <v>122120.6</v>
      </c>
      <c r="G192" s="350">
        <v>3337</v>
      </c>
      <c r="H192" s="350">
        <v>0</v>
      </c>
      <c r="I192" s="350">
        <v>1373187.3</v>
      </c>
      <c r="J192" s="350">
        <v>3500</v>
      </c>
      <c r="K192" s="350">
        <v>3500</v>
      </c>
      <c r="L192" s="350">
        <v>0</v>
      </c>
      <c r="M192" s="350">
        <v>0</v>
      </c>
      <c r="N192" s="350">
        <v>0</v>
      </c>
      <c r="O192" s="350">
        <v>1498807.9000000001</v>
      </c>
      <c r="P192" s="68"/>
      <c r="Q192" s="346" t="s">
        <v>1951</v>
      </c>
      <c r="R192" s="346" t="s">
        <v>1951</v>
      </c>
    </row>
    <row r="193" spans="1:18" s="346" customFormat="1" ht="38.25" x14ac:dyDescent="0.2">
      <c r="A193" s="349"/>
      <c r="B193" s="62" t="s">
        <v>3295</v>
      </c>
      <c r="C193" s="62" t="s">
        <v>2273</v>
      </c>
      <c r="D193" s="61" t="s">
        <v>3294</v>
      </c>
      <c r="E193" s="350">
        <v>1729253.3</v>
      </c>
      <c r="F193" s="350">
        <v>1620594.3</v>
      </c>
      <c r="G193" s="350">
        <v>0</v>
      </c>
      <c r="H193" s="350">
        <v>0</v>
      </c>
      <c r="I193" s="350">
        <v>108659</v>
      </c>
      <c r="J193" s="350">
        <v>755000</v>
      </c>
      <c r="K193" s="350">
        <v>749728</v>
      </c>
      <c r="L193" s="350">
        <v>0</v>
      </c>
      <c r="M193" s="350">
        <v>0</v>
      </c>
      <c r="N193" s="350">
        <v>5272</v>
      </c>
      <c r="O193" s="350">
        <v>2484253.3000000003</v>
      </c>
      <c r="P193" s="68"/>
      <c r="Q193" s="346" t="s">
        <v>1951</v>
      </c>
      <c r="R193" s="346" t="s">
        <v>1951</v>
      </c>
    </row>
    <row r="194" spans="1:18" s="346" customFormat="1" ht="63.75" x14ac:dyDescent="0.2">
      <c r="A194" s="349"/>
      <c r="B194" s="62" t="s">
        <v>3293</v>
      </c>
      <c r="C194" s="62" t="s">
        <v>2327</v>
      </c>
      <c r="D194" s="61" t="s">
        <v>3292</v>
      </c>
      <c r="E194" s="350">
        <v>833817.3</v>
      </c>
      <c r="F194" s="350">
        <v>42203.4</v>
      </c>
      <c r="G194" s="350">
        <v>31224.799999999999</v>
      </c>
      <c r="H194" s="350">
        <v>490.3</v>
      </c>
      <c r="I194" s="350">
        <v>791613.9</v>
      </c>
      <c r="J194" s="350">
        <v>0</v>
      </c>
      <c r="K194" s="350">
        <v>0</v>
      </c>
      <c r="L194" s="350">
        <v>0</v>
      </c>
      <c r="M194" s="350">
        <v>0</v>
      </c>
      <c r="N194" s="350">
        <v>0</v>
      </c>
      <c r="O194" s="350">
        <v>833817.3</v>
      </c>
      <c r="P194" s="68"/>
      <c r="Q194" s="346" t="s">
        <v>1951</v>
      </c>
      <c r="R194" s="346" t="s">
        <v>1951</v>
      </c>
    </row>
    <row r="195" spans="1:18" s="346" customFormat="1" ht="25.5" x14ac:dyDescent="0.2">
      <c r="A195" s="349"/>
      <c r="B195" s="62" t="s">
        <v>3291</v>
      </c>
      <c r="C195" s="62" t="s">
        <v>2784</v>
      </c>
      <c r="D195" s="61" t="s">
        <v>3290</v>
      </c>
      <c r="E195" s="350">
        <v>299510.09999999998</v>
      </c>
      <c r="F195" s="350">
        <v>299510.09999999998</v>
      </c>
      <c r="G195" s="350">
        <v>111116.40000000001</v>
      </c>
      <c r="H195" s="350">
        <v>7028</v>
      </c>
      <c r="I195" s="350">
        <v>0</v>
      </c>
      <c r="J195" s="350">
        <v>5098.8</v>
      </c>
      <c r="K195" s="350">
        <v>4845.8</v>
      </c>
      <c r="L195" s="350">
        <v>128</v>
      </c>
      <c r="M195" s="350">
        <v>1296</v>
      </c>
      <c r="N195" s="350">
        <v>253</v>
      </c>
      <c r="O195" s="350">
        <v>304608.89999999997</v>
      </c>
      <c r="P195" s="68"/>
      <c r="Q195" s="346" t="s">
        <v>1951</v>
      </c>
      <c r="R195" s="346" t="s">
        <v>1951</v>
      </c>
    </row>
    <row r="196" spans="1:18" s="346" customFormat="1" ht="25.5" x14ac:dyDescent="0.2">
      <c r="A196" s="349"/>
      <c r="B196" s="62" t="s">
        <v>3289</v>
      </c>
      <c r="C196" s="62" t="s">
        <v>2273</v>
      </c>
      <c r="D196" s="61" t="s">
        <v>3288</v>
      </c>
      <c r="E196" s="350">
        <v>500000</v>
      </c>
      <c r="F196" s="350">
        <v>0</v>
      </c>
      <c r="G196" s="350">
        <v>0</v>
      </c>
      <c r="H196" s="350">
        <v>0</v>
      </c>
      <c r="I196" s="350">
        <v>500000</v>
      </c>
      <c r="J196" s="350">
        <v>0</v>
      </c>
      <c r="K196" s="350">
        <v>0</v>
      </c>
      <c r="L196" s="350">
        <v>0</v>
      </c>
      <c r="M196" s="350">
        <v>0</v>
      </c>
      <c r="N196" s="350">
        <v>0</v>
      </c>
      <c r="O196" s="350">
        <v>500000</v>
      </c>
      <c r="P196" s="68"/>
      <c r="Q196" s="346" t="s">
        <v>1951</v>
      </c>
      <c r="R196" s="346" t="s">
        <v>1951</v>
      </c>
    </row>
    <row r="197" spans="1:18" s="346" customFormat="1" ht="76.5" x14ac:dyDescent="0.2">
      <c r="A197" s="349"/>
      <c r="B197" s="62" t="s">
        <v>3287</v>
      </c>
      <c r="C197" s="62" t="s">
        <v>2327</v>
      </c>
      <c r="D197" s="61" t="s">
        <v>3286</v>
      </c>
      <c r="E197" s="350">
        <v>318714</v>
      </c>
      <c r="F197" s="350">
        <v>295887.8</v>
      </c>
      <c r="G197" s="350">
        <v>0</v>
      </c>
      <c r="H197" s="350">
        <v>350</v>
      </c>
      <c r="I197" s="350">
        <v>22826.2</v>
      </c>
      <c r="J197" s="350">
        <v>367329.3</v>
      </c>
      <c r="K197" s="350">
        <v>0</v>
      </c>
      <c r="L197" s="350">
        <v>0</v>
      </c>
      <c r="M197" s="350">
        <v>0</v>
      </c>
      <c r="N197" s="350">
        <v>367329.3</v>
      </c>
      <c r="O197" s="350">
        <v>686043.3</v>
      </c>
    </row>
    <row r="198" spans="1:18" s="346" customFormat="1" ht="51" x14ac:dyDescent="0.2">
      <c r="A198" s="349"/>
      <c r="B198" s="62" t="s">
        <v>3285</v>
      </c>
      <c r="C198" s="62" t="s">
        <v>2356</v>
      </c>
      <c r="D198" s="61" t="s">
        <v>3284</v>
      </c>
      <c r="E198" s="350">
        <v>105000</v>
      </c>
      <c r="F198" s="350">
        <v>0</v>
      </c>
      <c r="G198" s="350">
        <v>0</v>
      </c>
      <c r="H198" s="350">
        <v>0</v>
      </c>
      <c r="I198" s="350">
        <v>105000</v>
      </c>
      <c r="J198" s="350">
        <v>0</v>
      </c>
      <c r="K198" s="350">
        <v>0</v>
      </c>
      <c r="L198" s="350">
        <v>0</v>
      </c>
      <c r="M198" s="350">
        <v>0</v>
      </c>
      <c r="N198" s="350">
        <v>0</v>
      </c>
      <c r="O198" s="350">
        <v>105000</v>
      </c>
      <c r="P198" s="68"/>
      <c r="Q198" s="346" t="s">
        <v>1951</v>
      </c>
      <c r="R198" s="346" t="s">
        <v>1951</v>
      </c>
    </row>
    <row r="199" spans="1:18" s="346" customFormat="1" ht="38.25" x14ac:dyDescent="0.2">
      <c r="A199" s="349"/>
      <c r="B199" s="62" t="s">
        <v>3283</v>
      </c>
      <c r="C199" s="62" t="s">
        <v>1957</v>
      </c>
      <c r="D199" s="61" t="s">
        <v>3282</v>
      </c>
      <c r="E199" s="350">
        <v>330892.5</v>
      </c>
      <c r="F199" s="350">
        <v>0</v>
      </c>
      <c r="G199" s="350">
        <v>0</v>
      </c>
      <c r="H199" s="350">
        <v>0</v>
      </c>
      <c r="I199" s="350">
        <v>330892.5</v>
      </c>
      <c r="J199" s="350">
        <v>100</v>
      </c>
      <c r="K199" s="350">
        <v>0</v>
      </c>
      <c r="L199" s="350">
        <v>0</v>
      </c>
      <c r="M199" s="350">
        <v>0</v>
      </c>
      <c r="N199" s="350">
        <v>100</v>
      </c>
      <c r="O199" s="350">
        <v>330992.5</v>
      </c>
      <c r="P199" s="68"/>
      <c r="Q199" s="346" t="s">
        <v>1951</v>
      </c>
      <c r="R199" s="346" t="s">
        <v>1951</v>
      </c>
    </row>
    <row r="200" spans="1:18" s="346" customFormat="1" ht="25.5" x14ac:dyDescent="0.2">
      <c r="A200" s="349"/>
      <c r="B200" s="62" t="s">
        <v>3281</v>
      </c>
      <c r="C200" s="62" t="s">
        <v>3280</v>
      </c>
      <c r="D200" s="61" t="s">
        <v>3279</v>
      </c>
      <c r="E200" s="350">
        <v>5037138.2</v>
      </c>
      <c r="F200" s="350">
        <v>5037138.2</v>
      </c>
      <c r="G200" s="350">
        <v>0</v>
      </c>
      <c r="H200" s="350">
        <v>0</v>
      </c>
      <c r="I200" s="350">
        <v>0</v>
      </c>
      <c r="J200" s="350">
        <v>951021</v>
      </c>
      <c r="K200" s="350">
        <v>898133.4</v>
      </c>
      <c r="L200" s="350">
        <v>0</v>
      </c>
      <c r="M200" s="350">
        <v>0</v>
      </c>
      <c r="N200" s="350">
        <v>52887.6</v>
      </c>
      <c r="O200" s="350">
        <v>5988159.2000000002</v>
      </c>
    </row>
    <row r="201" spans="1:18" s="346" customFormat="1" ht="63.75" x14ac:dyDescent="0.2">
      <c r="A201" s="349"/>
      <c r="B201" s="62" t="s">
        <v>3278</v>
      </c>
      <c r="C201" s="62" t="s">
        <v>2059</v>
      </c>
      <c r="D201" s="61" t="s">
        <v>3277</v>
      </c>
      <c r="E201" s="350">
        <v>442475.2</v>
      </c>
      <c r="F201" s="350">
        <v>442475.2</v>
      </c>
      <c r="G201" s="350">
        <v>307616.5</v>
      </c>
      <c r="H201" s="350">
        <v>2632.3</v>
      </c>
      <c r="I201" s="350">
        <v>0</v>
      </c>
      <c r="J201" s="350">
        <v>59219.9</v>
      </c>
      <c r="K201" s="350">
        <v>56877.1</v>
      </c>
      <c r="L201" s="350">
        <v>35729.800000000003</v>
      </c>
      <c r="M201" s="350">
        <v>476.40000000000003</v>
      </c>
      <c r="N201" s="350">
        <v>2342.8000000000002</v>
      </c>
      <c r="O201" s="350">
        <v>501695.10000000003</v>
      </c>
      <c r="P201" s="68"/>
      <c r="Q201" s="346" t="s">
        <v>1951</v>
      </c>
      <c r="R201" s="346" t="s">
        <v>1951</v>
      </c>
    </row>
    <row r="202" spans="1:18" s="346" customFormat="1" ht="25.5" x14ac:dyDescent="0.2">
      <c r="A202" s="349"/>
      <c r="B202" s="62" t="s">
        <v>3276</v>
      </c>
      <c r="C202" s="62" t="s">
        <v>2059</v>
      </c>
      <c r="D202" s="61" t="s">
        <v>3275</v>
      </c>
      <c r="E202" s="350">
        <v>0</v>
      </c>
      <c r="F202" s="350">
        <v>0</v>
      </c>
      <c r="G202" s="350">
        <v>0</v>
      </c>
      <c r="H202" s="350">
        <v>0</v>
      </c>
      <c r="I202" s="350">
        <v>0</v>
      </c>
      <c r="J202" s="350">
        <v>649800</v>
      </c>
      <c r="K202" s="350">
        <v>0</v>
      </c>
      <c r="L202" s="350">
        <v>0</v>
      </c>
      <c r="M202" s="350">
        <v>0</v>
      </c>
      <c r="N202" s="350">
        <v>649800</v>
      </c>
      <c r="O202" s="350">
        <v>649800</v>
      </c>
    </row>
    <row r="203" spans="1:18" s="346" customFormat="1" ht="25.5" x14ac:dyDescent="0.2">
      <c r="A203" s="349"/>
      <c r="B203" s="62" t="s">
        <v>3274</v>
      </c>
      <c r="C203" s="62" t="s">
        <v>2682</v>
      </c>
      <c r="D203" s="61" t="s">
        <v>3273</v>
      </c>
      <c r="E203" s="350">
        <v>0</v>
      </c>
      <c r="F203" s="350">
        <v>0</v>
      </c>
      <c r="G203" s="350">
        <v>0</v>
      </c>
      <c r="H203" s="350">
        <v>0</v>
      </c>
      <c r="I203" s="350">
        <v>0</v>
      </c>
      <c r="J203" s="350">
        <v>200</v>
      </c>
      <c r="K203" s="350">
        <v>0</v>
      </c>
      <c r="L203" s="350">
        <v>0</v>
      </c>
      <c r="M203" s="350">
        <v>0</v>
      </c>
      <c r="N203" s="350">
        <v>200</v>
      </c>
      <c r="O203" s="350">
        <v>200</v>
      </c>
    </row>
    <row r="204" spans="1:18" s="346" customFormat="1" ht="25.5" x14ac:dyDescent="0.2">
      <c r="A204" s="349"/>
      <c r="B204" s="62" t="s">
        <v>3272</v>
      </c>
      <c r="C204" s="62" t="s">
        <v>2059</v>
      </c>
      <c r="D204" s="61" t="s">
        <v>3271</v>
      </c>
      <c r="E204" s="350">
        <v>0</v>
      </c>
      <c r="F204" s="350">
        <v>0</v>
      </c>
      <c r="G204" s="350">
        <v>0</v>
      </c>
      <c r="H204" s="350">
        <v>0</v>
      </c>
      <c r="I204" s="350">
        <v>0</v>
      </c>
      <c r="J204" s="350">
        <v>150000</v>
      </c>
      <c r="K204" s="350">
        <v>53453</v>
      </c>
      <c r="L204" s="350">
        <v>17113.099999999999</v>
      </c>
      <c r="M204" s="350">
        <v>0</v>
      </c>
      <c r="N204" s="350">
        <v>96547</v>
      </c>
      <c r="O204" s="350">
        <v>150000</v>
      </c>
      <c r="P204" s="68"/>
      <c r="Q204" s="346" t="s">
        <v>1951</v>
      </c>
      <c r="R204" s="346" t="s">
        <v>1951</v>
      </c>
    </row>
    <row r="205" spans="1:18" s="345" customFormat="1" x14ac:dyDescent="0.2">
      <c r="A205" s="343"/>
      <c r="B205" s="66" t="s">
        <v>3270</v>
      </c>
      <c r="C205" s="62" t="s">
        <v>1951</v>
      </c>
      <c r="D205" s="65" t="s">
        <v>3269</v>
      </c>
      <c r="E205" s="344">
        <v>152982.5</v>
      </c>
      <c r="F205" s="344">
        <v>152982.5</v>
      </c>
      <c r="G205" s="344">
        <v>117541.1</v>
      </c>
      <c r="H205" s="344">
        <v>1759.5</v>
      </c>
      <c r="I205" s="344">
        <v>0</v>
      </c>
      <c r="J205" s="344">
        <v>6400</v>
      </c>
      <c r="K205" s="344">
        <v>6120</v>
      </c>
      <c r="L205" s="344">
        <v>4275</v>
      </c>
      <c r="M205" s="344">
        <v>290</v>
      </c>
      <c r="N205" s="344">
        <v>280</v>
      </c>
      <c r="O205" s="344">
        <v>159382.5</v>
      </c>
      <c r="P205" s="67"/>
      <c r="Q205" s="346" t="s">
        <v>1951</v>
      </c>
      <c r="R205" s="346" t="s">
        <v>1951</v>
      </c>
    </row>
    <row r="206" spans="1:18" s="346" customFormat="1" ht="25.5" x14ac:dyDescent="0.2">
      <c r="A206" s="349"/>
      <c r="B206" s="62" t="s">
        <v>3268</v>
      </c>
      <c r="C206" s="62" t="s">
        <v>2059</v>
      </c>
      <c r="D206" s="61" t="s">
        <v>3267</v>
      </c>
      <c r="E206" s="350">
        <v>149669.70000000001</v>
      </c>
      <c r="F206" s="350">
        <v>149669.70000000001</v>
      </c>
      <c r="G206" s="350">
        <v>114953.60000000001</v>
      </c>
      <c r="H206" s="350">
        <v>1683</v>
      </c>
      <c r="I206" s="350">
        <v>0</v>
      </c>
      <c r="J206" s="350">
        <v>0</v>
      </c>
      <c r="K206" s="350">
        <v>0</v>
      </c>
      <c r="L206" s="350">
        <v>0</v>
      </c>
      <c r="M206" s="350">
        <v>0</v>
      </c>
      <c r="N206" s="350">
        <v>0</v>
      </c>
      <c r="O206" s="350">
        <v>149669.70000000001</v>
      </c>
      <c r="P206" s="68"/>
      <c r="Q206" s="346" t="s">
        <v>1951</v>
      </c>
      <c r="R206" s="346" t="s">
        <v>1951</v>
      </c>
    </row>
    <row r="207" spans="1:18" s="346" customFormat="1" ht="51" x14ac:dyDescent="0.2">
      <c r="A207" s="349"/>
      <c r="B207" s="62" t="s">
        <v>3266</v>
      </c>
      <c r="C207" s="62" t="s">
        <v>2059</v>
      </c>
      <c r="D207" s="61" t="s">
        <v>3265</v>
      </c>
      <c r="E207" s="350">
        <v>3312.8</v>
      </c>
      <c r="F207" s="350">
        <v>3312.8</v>
      </c>
      <c r="G207" s="350">
        <v>2587.5</v>
      </c>
      <c r="H207" s="350">
        <v>76.5</v>
      </c>
      <c r="I207" s="350">
        <v>0</v>
      </c>
      <c r="J207" s="350">
        <v>6400</v>
      </c>
      <c r="K207" s="350">
        <v>6120</v>
      </c>
      <c r="L207" s="350">
        <v>4275</v>
      </c>
      <c r="M207" s="350">
        <v>290</v>
      </c>
      <c r="N207" s="350">
        <v>280</v>
      </c>
      <c r="O207" s="350">
        <v>9712.8000000000011</v>
      </c>
      <c r="P207" s="68"/>
      <c r="Q207" s="346" t="s">
        <v>1951</v>
      </c>
      <c r="R207" s="346" t="s">
        <v>1951</v>
      </c>
    </row>
    <row r="208" spans="1:18" s="348" customFormat="1" ht="27" x14ac:dyDescent="0.2">
      <c r="A208" s="347"/>
      <c r="B208" s="64" t="s">
        <v>3264</v>
      </c>
      <c r="C208" s="355" t="s">
        <v>1951</v>
      </c>
      <c r="D208" s="63" t="s">
        <v>3263</v>
      </c>
      <c r="E208" s="344">
        <v>49258.6</v>
      </c>
      <c r="F208" s="344">
        <v>45681.599999999999</v>
      </c>
      <c r="G208" s="344">
        <v>11602.800000000001</v>
      </c>
      <c r="H208" s="344">
        <v>158.19999999999999</v>
      </c>
      <c r="I208" s="344">
        <v>3577</v>
      </c>
      <c r="J208" s="344">
        <v>0</v>
      </c>
      <c r="K208" s="344">
        <v>0</v>
      </c>
      <c r="L208" s="344">
        <v>0</v>
      </c>
      <c r="M208" s="344">
        <v>0</v>
      </c>
      <c r="N208" s="344">
        <v>0</v>
      </c>
      <c r="O208" s="344">
        <v>49258.6</v>
      </c>
      <c r="P208" s="69"/>
      <c r="Q208" s="346" t="s">
        <v>1951</v>
      </c>
      <c r="R208" s="346" t="s">
        <v>1951</v>
      </c>
    </row>
    <row r="209" spans="1:18" s="346" customFormat="1" ht="25.5" x14ac:dyDescent="0.2">
      <c r="A209" s="349"/>
      <c r="B209" s="62" t="s">
        <v>3262</v>
      </c>
      <c r="C209" s="62" t="s">
        <v>2059</v>
      </c>
      <c r="D209" s="61" t="s">
        <v>3261</v>
      </c>
      <c r="E209" s="350">
        <v>49258.6</v>
      </c>
      <c r="F209" s="350">
        <v>45681.599999999999</v>
      </c>
      <c r="G209" s="350">
        <v>11602.800000000001</v>
      </c>
      <c r="H209" s="350">
        <v>158.19999999999999</v>
      </c>
      <c r="I209" s="350">
        <v>3577</v>
      </c>
      <c r="J209" s="350">
        <v>0</v>
      </c>
      <c r="K209" s="350">
        <v>0</v>
      </c>
      <c r="L209" s="350">
        <v>0</v>
      </c>
      <c r="M209" s="350">
        <v>0</v>
      </c>
      <c r="N209" s="350">
        <v>0</v>
      </c>
      <c r="O209" s="350">
        <v>49258.6</v>
      </c>
      <c r="P209" s="68"/>
      <c r="Q209" s="346" t="s">
        <v>1951</v>
      </c>
      <c r="R209" s="346" t="s">
        <v>1951</v>
      </c>
    </row>
    <row r="210" spans="1:18" s="345" customFormat="1" ht="38.25" x14ac:dyDescent="0.2">
      <c r="A210" s="343"/>
      <c r="B210" s="66" t="s">
        <v>3260</v>
      </c>
      <c r="C210" s="62" t="s">
        <v>1951</v>
      </c>
      <c r="D210" s="65" t="s">
        <v>3258</v>
      </c>
      <c r="E210" s="344">
        <v>112869631.3</v>
      </c>
      <c r="F210" s="344">
        <v>108969881.60000001</v>
      </c>
      <c r="G210" s="344">
        <v>0</v>
      </c>
      <c r="H210" s="344">
        <v>0</v>
      </c>
      <c r="I210" s="344">
        <v>3899749.7</v>
      </c>
      <c r="J210" s="344">
        <v>412104</v>
      </c>
      <c r="K210" s="344">
        <v>0</v>
      </c>
      <c r="L210" s="344">
        <v>0</v>
      </c>
      <c r="M210" s="344">
        <v>0</v>
      </c>
      <c r="N210" s="344">
        <v>412104</v>
      </c>
      <c r="O210" s="344">
        <v>113281735.3</v>
      </c>
      <c r="P210" s="67"/>
      <c r="Q210" s="346" t="s">
        <v>1951</v>
      </c>
      <c r="R210" s="346" t="s">
        <v>1951</v>
      </c>
    </row>
    <row r="211" spans="1:18" s="348" customFormat="1" ht="40.5" x14ac:dyDescent="0.2">
      <c r="A211" s="347"/>
      <c r="B211" s="64" t="s">
        <v>3259</v>
      </c>
      <c r="C211" s="355" t="s">
        <v>1951</v>
      </c>
      <c r="D211" s="63" t="s">
        <v>3258</v>
      </c>
      <c r="E211" s="344">
        <v>112869631.3</v>
      </c>
      <c r="F211" s="344">
        <v>108969881.60000001</v>
      </c>
      <c r="G211" s="344">
        <v>0</v>
      </c>
      <c r="H211" s="344">
        <v>0</v>
      </c>
      <c r="I211" s="344">
        <v>3899749.7</v>
      </c>
      <c r="J211" s="344">
        <v>412104</v>
      </c>
      <c r="K211" s="344">
        <v>0</v>
      </c>
      <c r="L211" s="344">
        <v>0</v>
      </c>
      <c r="M211" s="344">
        <v>0</v>
      </c>
      <c r="N211" s="344">
        <v>412104</v>
      </c>
      <c r="O211" s="344">
        <v>113281735.3</v>
      </c>
      <c r="Q211" s="346"/>
      <c r="R211" s="346"/>
    </row>
    <row r="212" spans="1:18" s="346" customFormat="1" ht="25.5" x14ac:dyDescent="0.2">
      <c r="A212" s="349"/>
      <c r="B212" s="62" t="s">
        <v>3257</v>
      </c>
      <c r="C212" s="62" t="s">
        <v>2245</v>
      </c>
      <c r="D212" s="61" t="s">
        <v>3256</v>
      </c>
      <c r="E212" s="350">
        <v>108043838.10000001</v>
      </c>
      <c r="F212" s="350">
        <v>108043838.10000001</v>
      </c>
      <c r="G212" s="350">
        <v>0</v>
      </c>
      <c r="H212" s="350">
        <v>0</v>
      </c>
      <c r="I212" s="350">
        <v>0</v>
      </c>
      <c r="J212" s="350">
        <v>0</v>
      </c>
      <c r="K212" s="350">
        <v>0</v>
      </c>
      <c r="L212" s="350">
        <v>0</v>
      </c>
      <c r="M212" s="350">
        <v>0</v>
      </c>
      <c r="N212" s="350">
        <v>0</v>
      </c>
      <c r="O212" s="350">
        <v>108043838.10000001</v>
      </c>
    </row>
    <row r="213" spans="1:18" s="346" customFormat="1" ht="63.75" x14ac:dyDescent="0.2">
      <c r="A213" s="349"/>
      <c r="B213" s="62" t="s">
        <v>3255</v>
      </c>
      <c r="C213" s="62" t="s">
        <v>2245</v>
      </c>
      <c r="D213" s="61" t="s">
        <v>3254</v>
      </c>
      <c r="E213" s="350">
        <v>250000</v>
      </c>
      <c r="F213" s="350">
        <v>0</v>
      </c>
      <c r="G213" s="350">
        <v>0</v>
      </c>
      <c r="H213" s="350">
        <v>0</v>
      </c>
      <c r="I213" s="350">
        <v>250000</v>
      </c>
      <c r="J213" s="350">
        <v>0</v>
      </c>
      <c r="K213" s="350">
        <v>0</v>
      </c>
      <c r="L213" s="350">
        <v>0</v>
      </c>
      <c r="M213" s="350">
        <v>0</v>
      </c>
      <c r="N213" s="350">
        <v>0</v>
      </c>
      <c r="O213" s="350">
        <v>250000</v>
      </c>
      <c r="P213" s="68"/>
      <c r="Q213" s="346" t="s">
        <v>1951</v>
      </c>
      <c r="R213" s="346" t="s">
        <v>1951</v>
      </c>
    </row>
    <row r="214" spans="1:18" s="346" customFormat="1" ht="51" x14ac:dyDescent="0.2">
      <c r="A214" s="349"/>
      <c r="B214" s="62" t="s">
        <v>3253</v>
      </c>
      <c r="C214" s="62" t="s">
        <v>2245</v>
      </c>
      <c r="D214" s="61" t="s">
        <v>3252</v>
      </c>
      <c r="E214" s="350">
        <v>504458.3</v>
      </c>
      <c r="F214" s="350">
        <v>376043.5</v>
      </c>
      <c r="G214" s="350">
        <v>0</v>
      </c>
      <c r="H214" s="350">
        <v>0</v>
      </c>
      <c r="I214" s="350">
        <v>128414.8</v>
      </c>
      <c r="J214" s="350">
        <v>0</v>
      </c>
      <c r="K214" s="350">
        <v>0</v>
      </c>
      <c r="L214" s="350">
        <v>0</v>
      </c>
      <c r="M214" s="350">
        <v>0</v>
      </c>
      <c r="N214" s="350">
        <v>0</v>
      </c>
      <c r="O214" s="350">
        <v>504458.3</v>
      </c>
      <c r="P214" s="68"/>
      <c r="Q214" s="346" t="s">
        <v>1951</v>
      </c>
      <c r="R214" s="346" t="s">
        <v>1951</v>
      </c>
    </row>
    <row r="215" spans="1:18" s="346" customFormat="1" ht="63.75" x14ac:dyDescent="0.2">
      <c r="A215" s="349"/>
      <c r="B215" s="62" t="s">
        <v>3251</v>
      </c>
      <c r="C215" s="62" t="s">
        <v>2245</v>
      </c>
      <c r="D215" s="61" t="s">
        <v>3250</v>
      </c>
      <c r="E215" s="350">
        <v>1571334.9000000001</v>
      </c>
      <c r="F215" s="350">
        <v>550000</v>
      </c>
      <c r="G215" s="350">
        <v>0</v>
      </c>
      <c r="H215" s="350">
        <v>0</v>
      </c>
      <c r="I215" s="350">
        <v>1021334.9</v>
      </c>
      <c r="J215" s="350">
        <v>0</v>
      </c>
      <c r="K215" s="350">
        <v>0</v>
      </c>
      <c r="L215" s="350">
        <v>0</v>
      </c>
      <c r="M215" s="350">
        <v>0</v>
      </c>
      <c r="N215" s="350">
        <v>0</v>
      </c>
      <c r="O215" s="350">
        <v>1571334.9000000001</v>
      </c>
      <c r="P215" s="68"/>
      <c r="Q215" s="346" t="s">
        <v>1951</v>
      </c>
      <c r="R215" s="346" t="s">
        <v>1951</v>
      </c>
    </row>
    <row r="216" spans="1:18" s="346" customFormat="1" ht="51" x14ac:dyDescent="0.2">
      <c r="A216" s="349"/>
      <c r="B216" s="62" t="s">
        <v>3249</v>
      </c>
      <c r="C216" s="62" t="s">
        <v>2245</v>
      </c>
      <c r="D216" s="61" t="s">
        <v>3248</v>
      </c>
      <c r="E216" s="350">
        <v>1000000</v>
      </c>
      <c r="F216" s="350">
        <v>0</v>
      </c>
      <c r="G216" s="350">
        <v>0</v>
      </c>
      <c r="H216" s="350">
        <v>0</v>
      </c>
      <c r="I216" s="350">
        <v>1000000</v>
      </c>
      <c r="J216" s="350">
        <v>412104</v>
      </c>
      <c r="K216" s="350">
        <v>0</v>
      </c>
      <c r="L216" s="350">
        <v>0</v>
      </c>
      <c r="M216" s="350">
        <v>0</v>
      </c>
      <c r="N216" s="350">
        <v>412104</v>
      </c>
      <c r="O216" s="350">
        <v>1412104</v>
      </c>
      <c r="P216" s="68"/>
      <c r="Q216" s="346" t="s">
        <v>1951</v>
      </c>
      <c r="R216" s="346" t="s">
        <v>1951</v>
      </c>
    </row>
    <row r="217" spans="1:18" s="346" customFormat="1" ht="51" x14ac:dyDescent="0.2">
      <c r="A217" s="349"/>
      <c r="B217" s="62" t="s">
        <v>3247</v>
      </c>
      <c r="C217" s="62" t="s">
        <v>2245</v>
      </c>
      <c r="D217" s="61" t="s">
        <v>3246</v>
      </c>
      <c r="E217" s="350">
        <v>1500000</v>
      </c>
      <c r="F217" s="350">
        <v>0</v>
      </c>
      <c r="G217" s="350">
        <v>0</v>
      </c>
      <c r="H217" s="350">
        <v>0</v>
      </c>
      <c r="I217" s="350">
        <v>1500000</v>
      </c>
      <c r="J217" s="350">
        <v>0</v>
      </c>
      <c r="K217" s="350">
        <v>0</v>
      </c>
      <c r="L217" s="350">
        <v>0</v>
      </c>
      <c r="M217" s="350">
        <v>0</v>
      </c>
      <c r="N217" s="350">
        <v>0</v>
      </c>
      <c r="O217" s="350">
        <v>1500000</v>
      </c>
      <c r="P217" s="68"/>
      <c r="Q217" s="346" t="s">
        <v>1951</v>
      </c>
      <c r="R217" s="346" t="s">
        <v>1951</v>
      </c>
    </row>
    <row r="218" spans="1:18" s="345" customFormat="1" ht="25.5" x14ac:dyDescent="0.2">
      <c r="A218" s="343"/>
      <c r="B218" s="66" t="s">
        <v>3245</v>
      </c>
      <c r="C218" s="62" t="s">
        <v>1951</v>
      </c>
      <c r="D218" s="65" t="s">
        <v>3244</v>
      </c>
      <c r="E218" s="344">
        <v>185325226.80000001</v>
      </c>
      <c r="F218" s="344">
        <v>181386400.59999999</v>
      </c>
      <c r="G218" s="344">
        <v>6182897.1000000006</v>
      </c>
      <c r="H218" s="344">
        <v>457121.8</v>
      </c>
      <c r="I218" s="344">
        <v>3938826.2</v>
      </c>
      <c r="J218" s="344">
        <v>9070631.7000000011</v>
      </c>
      <c r="K218" s="344">
        <v>6673863.5</v>
      </c>
      <c r="L218" s="344">
        <v>281776</v>
      </c>
      <c r="M218" s="344">
        <v>84656.1</v>
      </c>
      <c r="N218" s="344">
        <v>2396768.2000000002</v>
      </c>
      <c r="O218" s="344">
        <v>194395858.5</v>
      </c>
      <c r="P218" s="67"/>
      <c r="Q218" s="346" t="s">
        <v>1951</v>
      </c>
      <c r="R218" s="346" t="s">
        <v>1951</v>
      </c>
    </row>
    <row r="219" spans="1:18" s="348" customFormat="1" ht="27" x14ac:dyDescent="0.2">
      <c r="A219" s="347"/>
      <c r="B219" s="64" t="s">
        <v>3243</v>
      </c>
      <c r="C219" s="355" t="s">
        <v>1951</v>
      </c>
      <c r="D219" s="63" t="s">
        <v>3242</v>
      </c>
      <c r="E219" s="344">
        <v>27608480.400000002</v>
      </c>
      <c r="F219" s="344">
        <v>23787827.699999999</v>
      </c>
      <c r="G219" s="344">
        <v>5923136</v>
      </c>
      <c r="H219" s="344">
        <v>449087.5</v>
      </c>
      <c r="I219" s="344">
        <v>3820652.7</v>
      </c>
      <c r="J219" s="344">
        <v>9070622.7000000011</v>
      </c>
      <c r="K219" s="344">
        <v>6673854.5</v>
      </c>
      <c r="L219" s="344">
        <v>281776</v>
      </c>
      <c r="M219" s="344">
        <v>84656.1</v>
      </c>
      <c r="N219" s="344">
        <v>2396768.2000000002</v>
      </c>
      <c r="O219" s="344">
        <v>36679103.100000001</v>
      </c>
      <c r="P219" s="69"/>
      <c r="Q219" s="346" t="s">
        <v>1951</v>
      </c>
      <c r="R219" s="346" t="s">
        <v>1951</v>
      </c>
    </row>
    <row r="220" spans="1:18" s="346" customFormat="1" ht="25.5" x14ac:dyDescent="0.2">
      <c r="A220" s="349"/>
      <c r="B220" s="62" t="s">
        <v>3241</v>
      </c>
      <c r="C220" s="62" t="s">
        <v>3194</v>
      </c>
      <c r="D220" s="61" t="s">
        <v>3240</v>
      </c>
      <c r="E220" s="350">
        <v>141730.1</v>
      </c>
      <c r="F220" s="350">
        <v>141730.1</v>
      </c>
      <c r="G220" s="350">
        <v>109929.8</v>
      </c>
      <c r="H220" s="350">
        <v>5121.3</v>
      </c>
      <c r="I220" s="350">
        <v>0</v>
      </c>
      <c r="J220" s="350">
        <v>818.4</v>
      </c>
      <c r="K220" s="350">
        <v>818.4</v>
      </c>
      <c r="L220" s="350">
        <v>0</v>
      </c>
      <c r="M220" s="350">
        <v>418.40000000000003</v>
      </c>
      <c r="N220" s="350">
        <v>0</v>
      </c>
      <c r="O220" s="350">
        <v>142548.5</v>
      </c>
      <c r="P220" s="68"/>
      <c r="Q220" s="346" t="s">
        <v>1951</v>
      </c>
      <c r="R220" s="346" t="s">
        <v>1951</v>
      </c>
    </row>
    <row r="221" spans="1:18" s="346" customFormat="1" ht="25.5" x14ac:dyDescent="0.2">
      <c r="A221" s="349"/>
      <c r="B221" s="62" t="s">
        <v>3239</v>
      </c>
      <c r="C221" s="62" t="s">
        <v>2341</v>
      </c>
      <c r="D221" s="61" t="s">
        <v>3238</v>
      </c>
      <c r="E221" s="350">
        <v>74543.600000000006</v>
      </c>
      <c r="F221" s="350">
        <v>0</v>
      </c>
      <c r="G221" s="350">
        <v>0</v>
      </c>
      <c r="H221" s="350">
        <v>0</v>
      </c>
      <c r="I221" s="350">
        <v>74543.600000000006</v>
      </c>
      <c r="J221" s="350">
        <v>118960.40000000001</v>
      </c>
      <c r="K221" s="350">
        <v>0</v>
      </c>
      <c r="L221" s="350">
        <v>0</v>
      </c>
      <c r="M221" s="350">
        <v>0</v>
      </c>
      <c r="N221" s="350">
        <v>118960.40000000001</v>
      </c>
      <c r="O221" s="350">
        <v>193504</v>
      </c>
      <c r="P221" s="68"/>
      <c r="Q221" s="346" t="s">
        <v>1951</v>
      </c>
      <c r="R221" s="346" t="s">
        <v>1951</v>
      </c>
    </row>
    <row r="222" spans="1:18" s="346" customFormat="1" ht="25.5" x14ac:dyDescent="0.2">
      <c r="A222" s="349"/>
      <c r="B222" s="62" t="s">
        <v>3237</v>
      </c>
      <c r="C222" s="62" t="s">
        <v>3236</v>
      </c>
      <c r="D222" s="61" t="s">
        <v>3235</v>
      </c>
      <c r="E222" s="350">
        <v>3765393.6</v>
      </c>
      <c r="F222" s="350">
        <v>3275731.6</v>
      </c>
      <c r="G222" s="350">
        <v>2435529.2999999998</v>
      </c>
      <c r="H222" s="350">
        <v>61787.700000000004</v>
      </c>
      <c r="I222" s="350">
        <v>489662</v>
      </c>
      <c r="J222" s="350">
        <v>573741.19999999995</v>
      </c>
      <c r="K222" s="350">
        <v>515190.5</v>
      </c>
      <c r="L222" s="350">
        <v>199269.1</v>
      </c>
      <c r="M222" s="350">
        <v>75700.2</v>
      </c>
      <c r="N222" s="350">
        <v>58550.700000000004</v>
      </c>
      <c r="O222" s="350">
        <v>4339134.8</v>
      </c>
      <c r="P222" s="68"/>
      <c r="Q222" s="346" t="s">
        <v>1951</v>
      </c>
      <c r="R222" s="346" t="s">
        <v>1951</v>
      </c>
    </row>
    <row r="223" spans="1:18" s="346" customFormat="1" ht="63.75" x14ac:dyDescent="0.2">
      <c r="A223" s="349"/>
      <c r="B223" s="62" t="s">
        <v>3234</v>
      </c>
      <c r="C223" s="62" t="s">
        <v>2273</v>
      </c>
      <c r="D223" s="61" t="s">
        <v>3233</v>
      </c>
      <c r="E223" s="350">
        <v>2095576.9000000001</v>
      </c>
      <c r="F223" s="350">
        <v>2095576.9000000001</v>
      </c>
      <c r="G223" s="350">
        <v>0</v>
      </c>
      <c r="H223" s="350">
        <v>0</v>
      </c>
      <c r="I223" s="350">
        <v>0</v>
      </c>
      <c r="J223" s="350">
        <v>5980420.1000000006</v>
      </c>
      <c r="K223" s="350">
        <v>5575777.9000000004</v>
      </c>
      <c r="L223" s="350">
        <v>0</v>
      </c>
      <c r="M223" s="350">
        <v>0</v>
      </c>
      <c r="N223" s="350">
        <v>404642.2</v>
      </c>
      <c r="O223" s="350">
        <v>8075997</v>
      </c>
      <c r="P223" s="68"/>
      <c r="Q223" s="346" t="s">
        <v>1951</v>
      </c>
      <c r="R223" s="346" t="s">
        <v>1951</v>
      </c>
    </row>
    <row r="224" spans="1:18" s="346" customFormat="1" ht="25.5" x14ac:dyDescent="0.2">
      <c r="A224" s="349"/>
      <c r="B224" s="62" t="s">
        <v>3232</v>
      </c>
      <c r="C224" s="62" t="s">
        <v>2059</v>
      </c>
      <c r="D224" s="61" t="s">
        <v>3231</v>
      </c>
      <c r="E224" s="350">
        <v>170816.5</v>
      </c>
      <c r="F224" s="350">
        <v>170816.5</v>
      </c>
      <c r="G224" s="350">
        <v>2985.5</v>
      </c>
      <c r="H224" s="350">
        <v>0</v>
      </c>
      <c r="I224" s="350">
        <v>0</v>
      </c>
      <c r="J224" s="350">
        <v>0</v>
      </c>
      <c r="K224" s="350">
        <v>0</v>
      </c>
      <c r="L224" s="350">
        <v>0</v>
      </c>
      <c r="M224" s="350">
        <v>0</v>
      </c>
      <c r="N224" s="350">
        <v>0</v>
      </c>
      <c r="O224" s="350">
        <v>170816.5</v>
      </c>
      <c r="P224" s="68"/>
      <c r="Q224" s="346" t="s">
        <v>1951</v>
      </c>
      <c r="R224" s="346" t="s">
        <v>1951</v>
      </c>
    </row>
    <row r="225" spans="1:18" s="346" customFormat="1" ht="63.75" x14ac:dyDescent="0.2">
      <c r="A225" s="349"/>
      <c r="B225" s="62" t="s">
        <v>3230</v>
      </c>
      <c r="C225" s="62" t="s">
        <v>2336</v>
      </c>
      <c r="D225" s="61" t="s">
        <v>3229</v>
      </c>
      <c r="E225" s="350">
        <v>2036229.2</v>
      </c>
      <c r="F225" s="350">
        <v>2036229.2</v>
      </c>
      <c r="G225" s="350">
        <v>1248464.3</v>
      </c>
      <c r="H225" s="350">
        <v>156334</v>
      </c>
      <c r="I225" s="350">
        <v>0</v>
      </c>
      <c r="J225" s="350">
        <v>45398.6</v>
      </c>
      <c r="K225" s="350">
        <v>44817.200000000004</v>
      </c>
      <c r="L225" s="350">
        <v>12706</v>
      </c>
      <c r="M225" s="350">
        <v>701.4</v>
      </c>
      <c r="N225" s="350">
        <v>581.4</v>
      </c>
      <c r="O225" s="350">
        <v>2081627.8</v>
      </c>
      <c r="P225" s="68"/>
      <c r="Q225" s="346" t="s">
        <v>1951</v>
      </c>
      <c r="R225" s="346" t="s">
        <v>1951</v>
      </c>
    </row>
    <row r="226" spans="1:18" s="346" customFormat="1" ht="76.5" x14ac:dyDescent="0.2">
      <c r="A226" s="349"/>
      <c r="B226" s="62" t="s">
        <v>3228</v>
      </c>
      <c r="C226" s="62" t="s">
        <v>3194</v>
      </c>
      <c r="D226" s="61" t="s">
        <v>3227</v>
      </c>
      <c r="E226" s="350">
        <v>100000</v>
      </c>
      <c r="F226" s="350">
        <v>100000</v>
      </c>
      <c r="G226" s="350">
        <v>0</v>
      </c>
      <c r="H226" s="350">
        <v>0</v>
      </c>
      <c r="I226" s="350">
        <v>0</v>
      </c>
      <c r="J226" s="350">
        <v>0</v>
      </c>
      <c r="K226" s="350">
        <v>0</v>
      </c>
      <c r="L226" s="350">
        <v>0</v>
      </c>
      <c r="M226" s="350">
        <v>0</v>
      </c>
      <c r="N226" s="350">
        <v>0</v>
      </c>
      <c r="O226" s="350">
        <v>100000</v>
      </c>
      <c r="P226" s="68"/>
      <c r="Q226" s="346" t="s">
        <v>1951</v>
      </c>
      <c r="R226" s="346" t="s">
        <v>1951</v>
      </c>
    </row>
    <row r="227" spans="1:18" s="346" customFormat="1" ht="102" x14ac:dyDescent="0.2">
      <c r="A227" s="349"/>
      <c r="B227" s="351" t="s">
        <v>3226</v>
      </c>
      <c r="C227" s="351" t="s">
        <v>2336</v>
      </c>
      <c r="D227" s="61" t="s">
        <v>3225</v>
      </c>
      <c r="E227" s="350">
        <v>2932627.1</v>
      </c>
      <c r="F227" s="350">
        <v>2232627.1</v>
      </c>
      <c r="G227" s="350">
        <v>1317090.3</v>
      </c>
      <c r="H227" s="350">
        <v>141165.5</v>
      </c>
      <c r="I227" s="350">
        <v>700000</v>
      </c>
      <c r="J227" s="350">
        <v>89776.7</v>
      </c>
      <c r="K227" s="350">
        <v>88346.2</v>
      </c>
      <c r="L227" s="350">
        <v>42145.599999999999</v>
      </c>
      <c r="M227" s="350">
        <v>4115</v>
      </c>
      <c r="N227" s="350">
        <v>1430.5</v>
      </c>
      <c r="O227" s="350">
        <v>3022403.8000000003</v>
      </c>
      <c r="P227" s="68"/>
      <c r="Q227" s="346" t="s">
        <v>1951</v>
      </c>
      <c r="R227" s="346" t="s">
        <v>1951</v>
      </c>
    </row>
    <row r="228" spans="1:18" s="346" customFormat="1" ht="25.5" x14ac:dyDescent="0.2">
      <c r="A228" s="349"/>
      <c r="D228" s="74" t="s">
        <v>3224</v>
      </c>
      <c r="E228" s="350">
        <v>300000</v>
      </c>
      <c r="F228" s="356">
        <v>0</v>
      </c>
      <c r="G228" s="350">
        <v>0</v>
      </c>
      <c r="H228" s="350">
        <v>0</v>
      </c>
      <c r="I228" s="350">
        <v>300000</v>
      </c>
      <c r="J228" s="350">
        <v>0</v>
      </c>
      <c r="K228" s="350">
        <v>0</v>
      </c>
      <c r="L228" s="350">
        <v>0</v>
      </c>
      <c r="M228" s="350">
        <v>0</v>
      </c>
      <c r="N228" s="350">
        <v>0</v>
      </c>
      <c r="O228" s="350">
        <v>300000</v>
      </c>
      <c r="P228" s="68"/>
      <c r="Q228" s="346" t="s">
        <v>1951</v>
      </c>
      <c r="R228" s="346" t="s">
        <v>1951</v>
      </c>
    </row>
    <row r="229" spans="1:18" s="346" customFormat="1" ht="38.25" x14ac:dyDescent="0.2">
      <c r="A229" s="349"/>
      <c r="B229" s="62" t="s">
        <v>3223</v>
      </c>
      <c r="C229" s="62" t="s">
        <v>3111</v>
      </c>
      <c r="D229" s="61" t="s">
        <v>3222</v>
      </c>
      <c r="E229" s="350">
        <v>706115</v>
      </c>
      <c r="F229" s="350">
        <v>706115</v>
      </c>
      <c r="G229" s="350">
        <v>450772.8</v>
      </c>
      <c r="H229" s="350">
        <v>71796.800000000003</v>
      </c>
      <c r="I229" s="350">
        <v>0</v>
      </c>
      <c r="J229" s="350">
        <v>23461.8</v>
      </c>
      <c r="K229" s="350">
        <v>21326.3</v>
      </c>
      <c r="L229" s="350">
        <v>3481.2000000000003</v>
      </c>
      <c r="M229" s="350">
        <v>2313.6</v>
      </c>
      <c r="N229" s="350">
        <v>2135.5</v>
      </c>
      <c r="O229" s="350">
        <v>729576.8</v>
      </c>
      <c r="P229" s="68"/>
      <c r="Q229" s="346" t="s">
        <v>1951</v>
      </c>
      <c r="R229" s="346" t="s">
        <v>1951</v>
      </c>
    </row>
    <row r="230" spans="1:18" s="346" customFormat="1" ht="89.25" x14ac:dyDescent="0.2">
      <c r="A230" s="349"/>
      <c r="B230" s="62" t="s">
        <v>3221</v>
      </c>
      <c r="C230" s="62" t="s">
        <v>2781</v>
      </c>
      <c r="D230" s="61" t="s">
        <v>3220</v>
      </c>
      <c r="E230" s="350">
        <v>279322.90000000002</v>
      </c>
      <c r="F230" s="350">
        <v>279322.90000000002</v>
      </c>
      <c r="G230" s="350">
        <v>217221.1</v>
      </c>
      <c r="H230" s="350">
        <v>7557</v>
      </c>
      <c r="I230" s="350">
        <v>0</v>
      </c>
      <c r="J230" s="350">
        <v>33759.9</v>
      </c>
      <c r="K230" s="350">
        <v>32676.400000000001</v>
      </c>
      <c r="L230" s="350">
        <v>21824.100000000002</v>
      </c>
      <c r="M230" s="350">
        <v>1022.2</v>
      </c>
      <c r="N230" s="350">
        <v>1083.5</v>
      </c>
      <c r="O230" s="350">
        <v>313082.8</v>
      </c>
    </row>
    <row r="231" spans="1:18" s="346" customFormat="1" ht="51" x14ac:dyDescent="0.2">
      <c r="A231" s="349"/>
      <c r="B231" s="62" t="s">
        <v>3219</v>
      </c>
      <c r="C231" s="62" t="s">
        <v>3194</v>
      </c>
      <c r="D231" s="61" t="s">
        <v>3218</v>
      </c>
      <c r="E231" s="350">
        <v>2600000</v>
      </c>
      <c r="F231" s="350">
        <v>2600000</v>
      </c>
      <c r="G231" s="350">
        <v>0</v>
      </c>
      <c r="H231" s="350">
        <v>0</v>
      </c>
      <c r="I231" s="350">
        <v>0</v>
      </c>
      <c r="J231" s="350">
        <v>0</v>
      </c>
      <c r="K231" s="350">
        <v>0</v>
      </c>
      <c r="L231" s="350">
        <v>0</v>
      </c>
      <c r="M231" s="350">
        <v>0</v>
      </c>
      <c r="N231" s="350">
        <v>0</v>
      </c>
      <c r="O231" s="350">
        <v>2600000</v>
      </c>
      <c r="P231" s="68"/>
      <c r="Q231" s="346" t="s">
        <v>1951</v>
      </c>
      <c r="R231" s="346" t="s">
        <v>1951</v>
      </c>
    </row>
    <row r="232" spans="1:18" s="346" customFormat="1" ht="38.25" x14ac:dyDescent="0.2">
      <c r="A232" s="349"/>
      <c r="B232" s="62" t="s">
        <v>3217</v>
      </c>
      <c r="C232" s="62" t="s">
        <v>2341</v>
      </c>
      <c r="D232" s="61" t="s">
        <v>3216</v>
      </c>
      <c r="E232" s="350">
        <v>300000</v>
      </c>
      <c r="F232" s="350">
        <v>0</v>
      </c>
      <c r="G232" s="350">
        <v>0</v>
      </c>
      <c r="H232" s="350">
        <v>0</v>
      </c>
      <c r="I232" s="350">
        <v>300000</v>
      </c>
      <c r="J232" s="350">
        <v>0</v>
      </c>
      <c r="K232" s="350">
        <v>0</v>
      </c>
      <c r="L232" s="350">
        <v>0</v>
      </c>
      <c r="M232" s="350">
        <v>0</v>
      </c>
      <c r="N232" s="350">
        <v>0</v>
      </c>
      <c r="O232" s="350">
        <v>300000</v>
      </c>
    </row>
    <row r="233" spans="1:18" s="346" customFormat="1" ht="38.25" x14ac:dyDescent="0.2">
      <c r="A233" s="349"/>
      <c r="B233" s="62" t="s">
        <v>3215</v>
      </c>
      <c r="C233" s="62" t="s">
        <v>3194</v>
      </c>
      <c r="D233" s="61" t="s">
        <v>3214</v>
      </c>
      <c r="E233" s="350">
        <v>151256.79999999999</v>
      </c>
      <c r="F233" s="350">
        <v>151256.79999999999</v>
      </c>
      <c r="G233" s="350">
        <v>79621.899999999994</v>
      </c>
      <c r="H233" s="350">
        <v>1677</v>
      </c>
      <c r="I233" s="350">
        <v>0</v>
      </c>
      <c r="J233" s="350">
        <v>1925.1000000000001</v>
      </c>
      <c r="K233" s="350">
        <v>1925.1000000000001</v>
      </c>
      <c r="L233" s="350">
        <v>1390.2</v>
      </c>
      <c r="M233" s="350">
        <v>32.299999999999997</v>
      </c>
      <c r="N233" s="350">
        <v>0</v>
      </c>
      <c r="O233" s="350">
        <v>153181.9</v>
      </c>
      <c r="P233" s="68"/>
      <c r="Q233" s="346" t="s">
        <v>1951</v>
      </c>
      <c r="R233" s="346" t="s">
        <v>1951</v>
      </c>
    </row>
    <row r="234" spans="1:18" s="346" customFormat="1" ht="25.5" x14ac:dyDescent="0.2">
      <c r="A234" s="349"/>
      <c r="B234" s="62" t="s">
        <v>3213</v>
      </c>
      <c r="C234" s="62" t="s">
        <v>3194</v>
      </c>
      <c r="D234" s="61" t="s">
        <v>3212</v>
      </c>
      <c r="E234" s="350">
        <v>550000</v>
      </c>
      <c r="F234" s="350">
        <v>550000</v>
      </c>
      <c r="G234" s="350">
        <v>0</v>
      </c>
      <c r="H234" s="350">
        <v>0</v>
      </c>
      <c r="I234" s="350">
        <v>0</v>
      </c>
      <c r="J234" s="350">
        <v>0</v>
      </c>
      <c r="K234" s="350">
        <v>0</v>
      </c>
      <c r="L234" s="350">
        <v>0</v>
      </c>
      <c r="M234" s="350">
        <v>0</v>
      </c>
      <c r="N234" s="350">
        <v>0</v>
      </c>
      <c r="O234" s="350">
        <v>550000</v>
      </c>
      <c r="P234" s="68"/>
      <c r="Q234" s="346" t="s">
        <v>1951</v>
      </c>
      <c r="R234" s="346" t="s">
        <v>1951</v>
      </c>
    </row>
    <row r="235" spans="1:18" s="346" customFormat="1" ht="51" x14ac:dyDescent="0.2">
      <c r="A235" s="349"/>
      <c r="B235" s="62" t="s">
        <v>3211</v>
      </c>
      <c r="C235" s="62" t="s">
        <v>3194</v>
      </c>
      <c r="D235" s="61" t="s">
        <v>3210</v>
      </c>
      <c r="E235" s="350">
        <v>10707378.699999999</v>
      </c>
      <c r="F235" s="350">
        <v>8737867.4000000004</v>
      </c>
      <c r="G235" s="350">
        <v>0</v>
      </c>
      <c r="H235" s="350">
        <v>0</v>
      </c>
      <c r="I235" s="350">
        <v>1969511.3</v>
      </c>
      <c r="J235" s="350">
        <v>827030.6</v>
      </c>
      <c r="K235" s="350">
        <v>207830.6</v>
      </c>
      <c r="L235" s="350">
        <v>0</v>
      </c>
      <c r="M235" s="350">
        <v>0</v>
      </c>
      <c r="N235" s="350">
        <v>619200</v>
      </c>
      <c r="O235" s="350">
        <v>11534409.300000001</v>
      </c>
    </row>
    <row r="236" spans="1:18" s="346" customFormat="1" ht="51" x14ac:dyDescent="0.2">
      <c r="A236" s="349"/>
      <c r="B236" s="62" t="s">
        <v>3209</v>
      </c>
      <c r="C236" s="62" t="s">
        <v>2626</v>
      </c>
      <c r="D236" s="61" t="s">
        <v>3208</v>
      </c>
      <c r="E236" s="350">
        <v>57976.4</v>
      </c>
      <c r="F236" s="350">
        <v>57976.4</v>
      </c>
      <c r="G236" s="350">
        <v>45918</v>
      </c>
      <c r="H236" s="350">
        <v>1855.6000000000001</v>
      </c>
      <c r="I236" s="350">
        <v>0</v>
      </c>
      <c r="J236" s="350">
        <v>3317.8</v>
      </c>
      <c r="K236" s="350">
        <v>3117.8</v>
      </c>
      <c r="L236" s="350">
        <v>959.80000000000007</v>
      </c>
      <c r="M236" s="350">
        <v>353</v>
      </c>
      <c r="N236" s="350">
        <v>200</v>
      </c>
      <c r="O236" s="350">
        <v>61294.200000000004</v>
      </c>
    </row>
    <row r="237" spans="1:18" s="346" customFormat="1" ht="63.75" x14ac:dyDescent="0.2">
      <c r="A237" s="349"/>
      <c r="B237" s="62" t="s">
        <v>3207</v>
      </c>
      <c r="C237" s="62" t="s">
        <v>3194</v>
      </c>
      <c r="D237" s="61" t="s">
        <v>3206</v>
      </c>
      <c r="E237" s="350">
        <v>939513.6</v>
      </c>
      <c r="F237" s="350">
        <v>652577.80000000005</v>
      </c>
      <c r="G237" s="350">
        <v>15603</v>
      </c>
      <c r="H237" s="350">
        <v>1792.6000000000001</v>
      </c>
      <c r="I237" s="350">
        <v>286935.8</v>
      </c>
      <c r="J237" s="350">
        <v>0</v>
      </c>
      <c r="K237" s="350">
        <v>0</v>
      </c>
      <c r="L237" s="350">
        <v>0</v>
      </c>
      <c r="M237" s="350">
        <v>0</v>
      </c>
      <c r="N237" s="350">
        <v>0</v>
      </c>
      <c r="O237" s="350">
        <v>939513.6</v>
      </c>
      <c r="P237" s="68"/>
      <c r="Q237" s="346" t="s">
        <v>1951</v>
      </c>
      <c r="R237" s="346" t="s">
        <v>1951</v>
      </c>
    </row>
    <row r="238" spans="1:18" s="346" customFormat="1" ht="25.5" x14ac:dyDescent="0.2">
      <c r="A238" s="349"/>
      <c r="B238" s="62" t="s">
        <v>3205</v>
      </c>
      <c r="C238" s="62" t="s">
        <v>3194</v>
      </c>
      <c r="D238" s="61" t="s">
        <v>3204</v>
      </c>
      <c r="E238" s="350">
        <v>0</v>
      </c>
      <c r="F238" s="350">
        <v>0</v>
      </c>
      <c r="G238" s="350">
        <v>0</v>
      </c>
      <c r="H238" s="350">
        <v>0</v>
      </c>
      <c r="I238" s="350">
        <v>0</v>
      </c>
      <c r="J238" s="350">
        <v>1372012.1</v>
      </c>
      <c r="K238" s="350">
        <v>182028.1</v>
      </c>
      <c r="L238" s="350">
        <v>0</v>
      </c>
      <c r="M238" s="350">
        <v>0</v>
      </c>
      <c r="N238" s="350">
        <v>1189984</v>
      </c>
      <c r="O238" s="350">
        <v>1372012.1</v>
      </c>
      <c r="P238" s="68"/>
      <c r="Q238" s="346" t="s">
        <v>1951</v>
      </c>
      <c r="R238" s="346" t="s">
        <v>1951</v>
      </c>
    </row>
    <row r="239" spans="1:18" s="348" customFormat="1" ht="40.5" x14ac:dyDescent="0.2">
      <c r="A239" s="347"/>
      <c r="B239" s="64" t="s">
        <v>3203</v>
      </c>
      <c r="C239" s="355" t="s">
        <v>1951</v>
      </c>
      <c r="D239" s="63" t="s">
        <v>3202</v>
      </c>
      <c r="E239" s="344">
        <v>123114.7</v>
      </c>
      <c r="F239" s="344">
        <v>123114.7</v>
      </c>
      <c r="G239" s="344">
        <v>92909</v>
      </c>
      <c r="H239" s="344">
        <v>3951.1</v>
      </c>
      <c r="I239" s="344">
        <v>0</v>
      </c>
      <c r="J239" s="344">
        <v>0</v>
      </c>
      <c r="K239" s="344">
        <v>0</v>
      </c>
      <c r="L239" s="344">
        <v>0</v>
      </c>
      <c r="M239" s="344">
        <v>0</v>
      </c>
      <c r="N239" s="344">
        <v>0</v>
      </c>
      <c r="O239" s="344">
        <v>123114.7</v>
      </c>
      <c r="Q239" s="346"/>
      <c r="R239" s="346"/>
    </row>
    <row r="240" spans="1:18" s="346" customFormat="1" ht="38.25" x14ac:dyDescent="0.2">
      <c r="A240" s="349"/>
      <c r="B240" s="62" t="s">
        <v>3201</v>
      </c>
      <c r="C240" s="62" t="s">
        <v>3194</v>
      </c>
      <c r="D240" s="61" t="s">
        <v>3200</v>
      </c>
      <c r="E240" s="350">
        <v>123114.7</v>
      </c>
      <c r="F240" s="350">
        <v>123114.7</v>
      </c>
      <c r="G240" s="350">
        <v>92909</v>
      </c>
      <c r="H240" s="350">
        <v>3951.1</v>
      </c>
      <c r="I240" s="350">
        <v>0</v>
      </c>
      <c r="J240" s="350">
        <v>0</v>
      </c>
      <c r="K240" s="350">
        <v>0</v>
      </c>
      <c r="L240" s="350">
        <v>0</v>
      </c>
      <c r="M240" s="350">
        <v>0</v>
      </c>
      <c r="N240" s="350">
        <v>0</v>
      </c>
      <c r="O240" s="350">
        <v>123114.7</v>
      </c>
    </row>
    <row r="241" spans="1:18" s="348" customFormat="1" ht="27" x14ac:dyDescent="0.2">
      <c r="A241" s="347"/>
      <c r="B241" s="64" t="s">
        <v>3199</v>
      </c>
      <c r="C241" s="355" t="s">
        <v>1951</v>
      </c>
      <c r="D241" s="63" t="s">
        <v>3198</v>
      </c>
      <c r="E241" s="344">
        <v>157593631.70000002</v>
      </c>
      <c r="F241" s="344">
        <v>157475458.19999999</v>
      </c>
      <c r="G241" s="344">
        <v>166852.1</v>
      </c>
      <c r="H241" s="344">
        <v>4083.2000000000003</v>
      </c>
      <c r="I241" s="344">
        <v>118173.5</v>
      </c>
      <c r="J241" s="344">
        <v>9</v>
      </c>
      <c r="K241" s="344">
        <v>9</v>
      </c>
      <c r="L241" s="344">
        <v>0</v>
      </c>
      <c r="M241" s="344">
        <v>0</v>
      </c>
      <c r="N241" s="344">
        <v>0</v>
      </c>
      <c r="O241" s="344">
        <v>157593640.70000002</v>
      </c>
      <c r="P241" s="69"/>
      <c r="Q241" s="346" t="s">
        <v>1951</v>
      </c>
      <c r="R241" s="346" t="s">
        <v>1951</v>
      </c>
    </row>
    <row r="242" spans="1:18" s="346" customFormat="1" ht="38.25" x14ac:dyDescent="0.2">
      <c r="A242" s="349"/>
      <c r="B242" s="62" t="s">
        <v>3197</v>
      </c>
      <c r="C242" s="62" t="s">
        <v>3194</v>
      </c>
      <c r="D242" s="61" t="s">
        <v>3196</v>
      </c>
      <c r="E242" s="350">
        <v>295411.59999999998</v>
      </c>
      <c r="F242" s="350">
        <v>222883.5</v>
      </c>
      <c r="G242" s="350">
        <v>166852.1</v>
      </c>
      <c r="H242" s="350">
        <v>4083.2000000000003</v>
      </c>
      <c r="I242" s="350">
        <v>72528.100000000006</v>
      </c>
      <c r="J242" s="350">
        <v>9</v>
      </c>
      <c r="K242" s="350">
        <v>9</v>
      </c>
      <c r="L242" s="350">
        <v>0</v>
      </c>
      <c r="M242" s="350">
        <v>0</v>
      </c>
      <c r="N242" s="350">
        <v>0</v>
      </c>
      <c r="O242" s="350">
        <v>295420.59999999998</v>
      </c>
      <c r="P242" s="68"/>
      <c r="Q242" s="346" t="s">
        <v>1951</v>
      </c>
      <c r="R242" s="346" t="s">
        <v>1951</v>
      </c>
    </row>
    <row r="243" spans="1:18" s="346" customFormat="1" ht="38.25" x14ac:dyDescent="0.2">
      <c r="A243" s="349"/>
      <c r="B243" s="62" t="s">
        <v>3195</v>
      </c>
      <c r="C243" s="62" t="s">
        <v>3194</v>
      </c>
      <c r="D243" s="61" t="s">
        <v>3193</v>
      </c>
      <c r="E243" s="350">
        <v>157298220.09999999</v>
      </c>
      <c r="F243" s="350">
        <v>157252574.69999999</v>
      </c>
      <c r="G243" s="350">
        <v>0</v>
      </c>
      <c r="H243" s="350">
        <v>0</v>
      </c>
      <c r="I243" s="350">
        <v>45645.4</v>
      </c>
      <c r="J243" s="350">
        <v>0</v>
      </c>
      <c r="K243" s="350">
        <v>0</v>
      </c>
      <c r="L243" s="350">
        <v>0</v>
      </c>
      <c r="M243" s="350">
        <v>0</v>
      </c>
      <c r="N243" s="350">
        <v>0</v>
      </c>
      <c r="O243" s="350">
        <v>157298220.09999999</v>
      </c>
      <c r="P243" s="68"/>
      <c r="Q243" s="346" t="s">
        <v>1951</v>
      </c>
      <c r="R243" s="346" t="s">
        <v>1951</v>
      </c>
    </row>
    <row r="244" spans="1:18" s="345" customFormat="1" ht="38.25" x14ac:dyDescent="0.2">
      <c r="A244" s="343"/>
      <c r="B244" s="66" t="s">
        <v>3192</v>
      </c>
      <c r="C244" s="62" t="s">
        <v>1951</v>
      </c>
      <c r="D244" s="65" t="s">
        <v>3190</v>
      </c>
      <c r="E244" s="344">
        <v>2190377.7999999998</v>
      </c>
      <c r="F244" s="344">
        <v>2190377.7999999998</v>
      </c>
      <c r="G244" s="344">
        <v>0</v>
      </c>
      <c r="H244" s="344">
        <v>0</v>
      </c>
      <c r="I244" s="344">
        <v>0</v>
      </c>
      <c r="J244" s="344">
        <v>240786.30000000002</v>
      </c>
      <c r="K244" s="344">
        <v>3130.6</v>
      </c>
      <c r="L244" s="344">
        <v>0</v>
      </c>
      <c r="M244" s="344">
        <v>0</v>
      </c>
      <c r="N244" s="344">
        <v>237655.7</v>
      </c>
      <c r="O244" s="344">
        <v>2431164.0999999996</v>
      </c>
      <c r="P244" s="67"/>
      <c r="Q244" s="346" t="s">
        <v>1951</v>
      </c>
      <c r="R244" s="346" t="s">
        <v>1951</v>
      </c>
    </row>
    <row r="245" spans="1:18" s="348" customFormat="1" ht="40.5" x14ac:dyDescent="0.2">
      <c r="A245" s="347"/>
      <c r="B245" s="64" t="s">
        <v>3191</v>
      </c>
      <c r="C245" s="355" t="s">
        <v>1951</v>
      </c>
      <c r="D245" s="63" t="s">
        <v>3190</v>
      </c>
      <c r="E245" s="344">
        <v>2190377.7999999998</v>
      </c>
      <c r="F245" s="344">
        <v>2190377.7999999998</v>
      </c>
      <c r="G245" s="344">
        <v>0</v>
      </c>
      <c r="H245" s="344">
        <v>0</v>
      </c>
      <c r="I245" s="344">
        <v>0</v>
      </c>
      <c r="J245" s="344">
        <v>240786.30000000002</v>
      </c>
      <c r="K245" s="344">
        <v>3130.6</v>
      </c>
      <c r="L245" s="344">
        <v>0</v>
      </c>
      <c r="M245" s="344">
        <v>0</v>
      </c>
      <c r="N245" s="344">
        <v>237655.7</v>
      </c>
      <c r="O245" s="344">
        <v>2431164.0999999996</v>
      </c>
      <c r="P245" s="69"/>
      <c r="Q245" s="346" t="s">
        <v>1951</v>
      </c>
      <c r="R245" s="346" t="s">
        <v>1951</v>
      </c>
    </row>
    <row r="246" spans="1:18" s="346" customFormat="1" ht="51" x14ac:dyDescent="0.2">
      <c r="A246" s="349"/>
      <c r="B246" s="62" t="s">
        <v>3189</v>
      </c>
      <c r="C246" s="62" t="s">
        <v>2245</v>
      </c>
      <c r="D246" s="61" t="s">
        <v>3188</v>
      </c>
      <c r="E246" s="350">
        <v>2190377.7999999998</v>
      </c>
      <c r="F246" s="350">
        <v>2190377.7999999998</v>
      </c>
      <c r="G246" s="350">
        <v>0</v>
      </c>
      <c r="H246" s="350">
        <v>0</v>
      </c>
      <c r="I246" s="350">
        <v>0</v>
      </c>
      <c r="J246" s="350">
        <v>0</v>
      </c>
      <c r="K246" s="350">
        <v>0</v>
      </c>
      <c r="L246" s="350">
        <v>0</v>
      </c>
      <c r="M246" s="350">
        <v>0</v>
      </c>
      <c r="N246" s="350">
        <v>0</v>
      </c>
      <c r="O246" s="350">
        <v>2190377.7999999998</v>
      </c>
      <c r="P246" s="68"/>
      <c r="Q246" s="346" t="s">
        <v>1951</v>
      </c>
      <c r="R246" s="346" t="s">
        <v>1951</v>
      </c>
    </row>
    <row r="247" spans="1:18" s="346" customFormat="1" ht="102" x14ac:dyDescent="0.2">
      <c r="A247" s="349"/>
      <c r="B247" s="62" t="s">
        <v>3187</v>
      </c>
      <c r="C247" s="62" t="s">
        <v>2245</v>
      </c>
      <c r="D247" s="61" t="s">
        <v>3186</v>
      </c>
      <c r="E247" s="350">
        <v>0</v>
      </c>
      <c r="F247" s="350">
        <v>0</v>
      </c>
      <c r="G247" s="350">
        <v>0</v>
      </c>
      <c r="H247" s="350">
        <v>0</v>
      </c>
      <c r="I247" s="350">
        <v>0</v>
      </c>
      <c r="J247" s="350">
        <v>240786.30000000002</v>
      </c>
      <c r="K247" s="350">
        <v>3130.6</v>
      </c>
      <c r="L247" s="350">
        <v>0</v>
      </c>
      <c r="M247" s="350">
        <v>0</v>
      </c>
      <c r="N247" s="350">
        <v>237655.7</v>
      </c>
      <c r="O247" s="350">
        <v>240786.30000000002</v>
      </c>
      <c r="P247" s="68"/>
      <c r="Q247" s="346" t="s">
        <v>1951</v>
      </c>
      <c r="R247" s="346" t="s">
        <v>1951</v>
      </c>
    </row>
    <row r="248" spans="1:18" s="345" customFormat="1" x14ac:dyDescent="0.2">
      <c r="A248" s="343"/>
      <c r="B248" s="66" t="s">
        <v>2052</v>
      </c>
      <c r="C248" s="62" t="s">
        <v>1951</v>
      </c>
      <c r="D248" s="65" t="s">
        <v>2051</v>
      </c>
      <c r="E248" s="430">
        <v>18178618.199999999</v>
      </c>
      <c r="F248" s="430">
        <v>870607.4</v>
      </c>
      <c r="G248" s="430">
        <v>337409.7</v>
      </c>
      <c r="H248" s="430">
        <v>8960.7999999999993</v>
      </c>
      <c r="I248" s="430">
        <v>17308010.800000001</v>
      </c>
      <c r="J248" s="430">
        <v>188118423.80000001</v>
      </c>
      <c r="K248" s="430">
        <v>76226278.700000003</v>
      </c>
      <c r="L248" s="430"/>
      <c r="M248" s="430"/>
      <c r="N248" s="430">
        <v>111892145.09999999</v>
      </c>
      <c r="O248" s="430">
        <v>206297042</v>
      </c>
      <c r="P248" s="67"/>
      <c r="Q248" s="346" t="s">
        <v>1951</v>
      </c>
      <c r="R248" s="346" t="s">
        <v>1951</v>
      </c>
    </row>
    <row r="249" spans="1:18" s="348" customFormat="1" ht="27" x14ac:dyDescent="0.2">
      <c r="A249" s="347"/>
      <c r="B249" s="64" t="s">
        <v>2049</v>
      </c>
      <c r="C249" s="355" t="s">
        <v>1951</v>
      </c>
      <c r="D249" s="63" t="s">
        <v>2042</v>
      </c>
      <c r="E249" s="430">
        <v>17906736.199999999</v>
      </c>
      <c r="F249" s="430">
        <v>598725.4</v>
      </c>
      <c r="G249" s="430">
        <v>136847.79999999999</v>
      </c>
      <c r="H249" s="430">
        <v>4359</v>
      </c>
      <c r="I249" s="430">
        <v>17308010.800000001</v>
      </c>
      <c r="J249" s="430">
        <v>188118423.80000001</v>
      </c>
      <c r="K249" s="430">
        <v>76226278.700000003</v>
      </c>
      <c r="L249" s="430"/>
      <c r="M249" s="430"/>
      <c r="N249" s="430">
        <v>111892145.09999999</v>
      </c>
      <c r="O249" s="430">
        <v>206025160</v>
      </c>
      <c r="P249" s="69"/>
      <c r="Q249" s="346" t="s">
        <v>1951</v>
      </c>
      <c r="R249" s="346" t="s">
        <v>1951</v>
      </c>
    </row>
    <row r="250" spans="1:18" s="346" customFormat="1" ht="25.5" x14ac:dyDescent="0.2">
      <c r="A250" s="349"/>
      <c r="B250" s="62" t="s">
        <v>3185</v>
      </c>
      <c r="C250" s="62" t="s">
        <v>2536</v>
      </c>
      <c r="D250" s="61" t="s">
        <v>3184</v>
      </c>
      <c r="E250" s="350">
        <v>178237.1</v>
      </c>
      <c r="F250" s="350">
        <v>178237.1</v>
      </c>
      <c r="G250" s="350">
        <v>136847.79999999999</v>
      </c>
      <c r="H250" s="350">
        <v>4359</v>
      </c>
      <c r="I250" s="350">
        <v>0</v>
      </c>
      <c r="J250" s="350">
        <v>916.6</v>
      </c>
      <c r="K250" s="350">
        <v>916.6</v>
      </c>
      <c r="L250" s="350">
        <v>0</v>
      </c>
      <c r="M250" s="350">
        <v>0</v>
      </c>
      <c r="N250" s="350">
        <v>0</v>
      </c>
      <c r="O250" s="350">
        <v>179153.7</v>
      </c>
    </row>
    <row r="251" spans="1:18" s="346" customFormat="1" ht="25.5" x14ac:dyDescent="0.2">
      <c r="A251" s="349"/>
      <c r="B251" s="62" t="s">
        <v>3183</v>
      </c>
      <c r="C251" s="62" t="s">
        <v>3182</v>
      </c>
      <c r="D251" s="61" t="s">
        <v>3181</v>
      </c>
      <c r="E251" s="350">
        <v>8396.1</v>
      </c>
      <c r="F251" s="350">
        <v>0</v>
      </c>
      <c r="G251" s="350">
        <v>0</v>
      </c>
      <c r="H251" s="350">
        <v>0</v>
      </c>
      <c r="I251" s="350">
        <v>8396.1</v>
      </c>
      <c r="J251" s="350">
        <v>0</v>
      </c>
      <c r="K251" s="350">
        <v>0</v>
      </c>
      <c r="L251" s="350">
        <v>0</v>
      </c>
      <c r="M251" s="350">
        <v>0</v>
      </c>
      <c r="N251" s="350">
        <v>0</v>
      </c>
      <c r="O251" s="350">
        <v>8396.1</v>
      </c>
      <c r="P251" s="68"/>
      <c r="Q251" s="346" t="s">
        <v>1951</v>
      </c>
      <c r="R251" s="346" t="s">
        <v>1951</v>
      </c>
    </row>
    <row r="252" spans="1:18" s="346" customFormat="1" ht="25.5" x14ac:dyDescent="0.2">
      <c r="A252" s="349"/>
      <c r="B252" s="62" t="s">
        <v>3180</v>
      </c>
      <c r="C252" s="62" t="s">
        <v>1969</v>
      </c>
      <c r="D252" s="61" t="s">
        <v>3179</v>
      </c>
      <c r="E252" s="350">
        <v>1032458.2000000001</v>
      </c>
      <c r="F252" s="350">
        <v>0</v>
      </c>
      <c r="G252" s="350">
        <v>0</v>
      </c>
      <c r="H252" s="350">
        <v>0</v>
      </c>
      <c r="I252" s="350">
        <v>1032458.2000000001</v>
      </c>
      <c r="J252" s="350">
        <v>0</v>
      </c>
      <c r="K252" s="350">
        <v>0</v>
      </c>
      <c r="L252" s="350">
        <v>0</v>
      </c>
      <c r="M252" s="350">
        <v>0</v>
      </c>
      <c r="N252" s="350">
        <v>0</v>
      </c>
      <c r="O252" s="350">
        <v>1032458.2000000001</v>
      </c>
    </row>
    <row r="253" spans="1:18" s="346" customFormat="1" ht="25.5" x14ac:dyDescent="0.2">
      <c r="A253" s="349"/>
      <c r="B253" s="62" t="s">
        <v>3178</v>
      </c>
      <c r="C253" s="62" t="s">
        <v>3177</v>
      </c>
      <c r="D253" s="61" t="s">
        <v>3176</v>
      </c>
      <c r="E253" s="350">
        <v>340000</v>
      </c>
      <c r="F253" s="350">
        <v>340000</v>
      </c>
      <c r="G253" s="350">
        <v>0</v>
      </c>
      <c r="H253" s="350">
        <v>0</v>
      </c>
      <c r="I253" s="350">
        <v>0</v>
      </c>
      <c r="J253" s="350">
        <v>0</v>
      </c>
      <c r="K253" s="350">
        <v>0</v>
      </c>
      <c r="L253" s="350">
        <v>0</v>
      </c>
      <c r="M253" s="350">
        <v>0</v>
      </c>
      <c r="N253" s="350">
        <v>0</v>
      </c>
      <c r="O253" s="350">
        <v>340000</v>
      </c>
      <c r="P253" s="68"/>
      <c r="Q253" s="346" t="s">
        <v>1951</v>
      </c>
      <c r="R253" s="346" t="s">
        <v>1951</v>
      </c>
    </row>
    <row r="254" spans="1:18" s="346" customFormat="1" ht="25.5" x14ac:dyDescent="0.2">
      <c r="A254" s="349"/>
      <c r="B254" s="62" t="s">
        <v>3175</v>
      </c>
      <c r="C254" s="62" t="s">
        <v>2536</v>
      </c>
      <c r="D254" s="61" t="s">
        <v>3174</v>
      </c>
      <c r="E254" s="350">
        <v>42163.5</v>
      </c>
      <c r="F254" s="350">
        <v>0</v>
      </c>
      <c r="G254" s="350">
        <v>0</v>
      </c>
      <c r="H254" s="350">
        <v>0</v>
      </c>
      <c r="I254" s="350">
        <v>42163.5</v>
      </c>
      <c r="J254" s="350">
        <v>0</v>
      </c>
      <c r="K254" s="350">
        <v>0</v>
      </c>
      <c r="L254" s="350">
        <v>0</v>
      </c>
      <c r="M254" s="350">
        <v>0</v>
      </c>
      <c r="N254" s="350">
        <v>0</v>
      </c>
      <c r="O254" s="350">
        <v>42163.5</v>
      </c>
    </row>
    <row r="255" spans="1:18" s="346" customFormat="1" ht="306.75" customHeight="1" x14ac:dyDescent="0.2">
      <c r="A255" s="349"/>
      <c r="B255" s="416">
        <v>2401170</v>
      </c>
      <c r="C255" s="417" t="s">
        <v>1960</v>
      </c>
      <c r="D255" s="418" t="s">
        <v>4787</v>
      </c>
      <c r="E255" s="419">
        <v>0</v>
      </c>
      <c r="F255" s="419"/>
      <c r="G255" s="419"/>
      <c r="H255" s="419"/>
      <c r="I255" s="419">
        <v>0</v>
      </c>
      <c r="J255" s="420">
        <v>111100000</v>
      </c>
      <c r="K255" s="419"/>
      <c r="L255" s="419"/>
      <c r="M255" s="419"/>
      <c r="N255" s="419">
        <v>111100000</v>
      </c>
      <c r="O255" s="421">
        <v>111100000</v>
      </c>
    </row>
    <row r="256" spans="1:18" s="346" customFormat="1" ht="96.75" customHeight="1" x14ac:dyDescent="0.2">
      <c r="A256" s="349"/>
      <c r="B256" s="416">
        <v>2401180</v>
      </c>
      <c r="C256" s="417" t="s">
        <v>1960</v>
      </c>
      <c r="D256" s="418" t="s">
        <v>4788</v>
      </c>
      <c r="E256" s="419">
        <v>0</v>
      </c>
      <c r="F256" s="419"/>
      <c r="G256" s="419"/>
      <c r="H256" s="419"/>
      <c r="I256" s="419"/>
      <c r="J256" s="420">
        <v>76000000</v>
      </c>
      <c r="K256" s="419">
        <v>76000000</v>
      </c>
      <c r="L256" s="419"/>
      <c r="M256" s="419"/>
      <c r="N256" s="419"/>
      <c r="O256" s="421">
        <v>76000000</v>
      </c>
    </row>
    <row r="257" spans="1:18" s="346" customFormat="1" ht="50.25" customHeight="1" x14ac:dyDescent="0.2">
      <c r="A257" s="396">
        <v>2401200</v>
      </c>
      <c r="B257" s="396">
        <v>2401200</v>
      </c>
      <c r="C257" s="431" t="s">
        <v>4795</v>
      </c>
      <c r="D257" s="432" t="s">
        <v>4796</v>
      </c>
      <c r="E257" s="390">
        <v>12700000</v>
      </c>
      <c r="F257" s="390"/>
      <c r="G257" s="390"/>
      <c r="H257" s="390"/>
      <c r="I257" s="390">
        <v>12700000</v>
      </c>
      <c r="J257" s="390"/>
      <c r="K257" s="390"/>
      <c r="L257" s="390"/>
      <c r="M257" s="390"/>
      <c r="N257" s="390"/>
      <c r="O257" s="390">
        <v>12700000</v>
      </c>
    </row>
    <row r="258" spans="1:18" s="346" customFormat="1" ht="76.5" x14ac:dyDescent="0.2">
      <c r="A258" s="349"/>
      <c r="B258" s="62" t="s">
        <v>3173</v>
      </c>
      <c r="C258" s="62" t="s">
        <v>2034</v>
      </c>
      <c r="D258" s="61" t="s">
        <v>3172</v>
      </c>
      <c r="E258" s="350">
        <v>0</v>
      </c>
      <c r="F258" s="350">
        <v>0</v>
      </c>
      <c r="G258" s="350">
        <v>0</v>
      </c>
      <c r="H258" s="350">
        <v>0</v>
      </c>
      <c r="I258" s="350">
        <v>0</v>
      </c>
      <c r="J258" s="350">
        <v>792145.1</v>
      </c>
      <c r="K258" s="350">
        <v>0</v>
      </c>
      <c r="L258" s="350">
        <v>0</v>
      </c>
      <c r="M258" s="350">
        <v>0</v>
      </c>
      <c r="N258" s="350">
        <v>792145.1</v>
      </c>
      <c r="O258" s="350">
        <v>792145.1</v>
      </c>
    </row>
    <row r="259" spans="1:18" s="346" customFormat="1" ht="38.25" x14ac:dyDescent="0.2">
      <c r="A259" s="349"/>
      <c r="B259" s="62" t="s">
        <v>3171</v>
      </c>
      <c r="C259" s="62" t="s">
        <v>3040</v>
      </c>
      <c r="D259" s="61" t="s">
        <v>3170</v>
      </c>
      <c r="E259" s="350">
        <v>300000</v>
      </c>
      <c r="F259" s="350">
        <v>0</v>
      </c>
      <c r="G259" s="350">
        <v>0</v>
      </c>
      <c r="H259" s="350">
        <v>0</v>
      </c>
      <c r="I259" s="350">
        <v>300000</v>
      </c>
      <c r="J259" s="350">
        <v>0</v>
      </c>
      <c r="K259" s="350">
        <v>0</v>
      </c>
      <c r="L259" s="350">
        <v>0</v>
      </c>
      <c r="M259" s="350">
        <v>0</v>
      </c>
      <c r="N259" s="350">
        <v>0</v>
      </c>
      <c r="O259" s="350">
        <v>300000</v>
      </c>
      <c r="P259" s="68"/>
      <c r="Q259" s="346" t="s">
        <v>1951</v>
      </c>
      <c r="R259" s="346" t="s">
        <v>1951</v>
      </c>
    </row>
    <row r="260" spans="1:18" s="346" customFormat="1" ht="63.75" x14ac:dyDescent="0.2">
      <c r="A260" s="349"/>
      <c r="B260" s="62" t="s">
        <v>3169</v>
      </c>
      <c r="C260" s="62" t="s">
        <v>2034</v>
      </c>
      <c r="D260" s="61" t="s">
        <v>3168</v>
      </c>
      <c r="E260" s="350">
        <v>77288.3</v>
      </c>
      <c r="F260" s="350">
        <v>77288.3</v>
      </c>
      <c r="G260" s="350">
        <v>0</v>
      </c>
      <c r="H260" s="350">
        <v>0</v>
      </c>
      <c r="I260" s="350">
        <v>0</v>
      </c>
      <c r="J260" s="350">
        <v>0</v>
      </c>
      <c r="K260" s="350">
        <v>0</v>
      </c>
      <c r="L260" s="350">
        <v>0</v>
      </c>
      <c r="M260" s="350">
        <v>0</v>
      </c>
      <c r="N260" s="350">
        <v>0</v>
      </c>
      <c r="O260" s="350">
        <v>77288.3</v>
      </c>
      <c r="P260" s="68"/>
      <c r="Q260" s="346" t="s">
        <v>1951</v>
      </c>
      <c r="R260" s="346" t="s">
        <v>1951</v>
      </c>
    </row>
    <row r="261" spans="1:18" s="346" customFormat="1" ht="51" x14ac:dyDescent="0.2">
      <c r="A261" s="349"/>
      <c r="B261" s="62" t="s">
        <v>3167</v>
      </c>
      <c r="C261" s="62" t="s">
        <v>1960</v>
      </c>
      <c r="D261" s="61" t="s">
        <v>3166</v>
      </c>
      <c r="E261" s="350">
        <v>0</v>
      </c>
      <c r="F261" s="350">
        <v>0</v>
      </c>
      <c r="G261" s="350">
        <v>0</v>
      </c>
      <c r="H261" s="350">
        <v>0</v>
      </c>
      <c r="I261" s="350">
        <v>0</v>
      </c>
      <c r="J261" s="350">
        <v>197405.1</v>
      </c>
      <c r="K261" s="350">
        <v>197405.1</v>
      </c>
      <c r="L261" s="350">
        <v>0</v>
      </c>
      <c r="M261" s="350">
        <v>0</v>
      </c>
      <c r="N261" s="350">
        <v>0</v>
      </c>
      <c r="O261" s="350">
        <v>197405.1</v>
      </c>
      <c r="P261" s="68"/>
      <c r="Q261" s="346" t="s">
        <v>1951</v>
      </c>
      <c r="R261" s="346" t="s">
        <v>1951</v>
      </c>
    </row>
    <row r="262" spans="1:18" s="346" customFormat="1" x14ac:dyDescent="0.2">
      <c r="A262" s="349"/>
      <c r="B262" s="62" t="s">
        <v>3165</v>
      </c>
      <c r="C262" s="62" t="s">
        <v>1969</v>
      </c>
      <c r="D262" s="61" t="s">
        <v>3164</v>
      </c>
      <c r="E262" s="350">
        <v>3224993</v>
      </c>
      <c r="F262" s="350">
        <v>0</v>
      </c>
      <c r="G262" s="350">
        <v>0</v>
      </c>
      <c r="H262" s="350">
        <v>0</v>
      </c>
      <c r="I262" s="350">
        <v>3224993</v>
      </c>
      <c r="J262" s="350">
        <v>0</v>
      </c>
      <c r="K262" s="350">
        <v>0</v>
      </c>
      <c r="L262" s="350">
        <v>0</v>
      </c>
      <c r="M262" s="350">
        <v>0</v>
      </c>
      <c r="N262" s="350">
        <v>0</v>
      </c>
      <c r="O262" s="350">
        <v>3224993</v>
      </c>
      <c r="P262" s="68"/>
      <c r="Q262" s="346" t="s">
        <v>1951</v>
      </c>
      <c r="R262" s="346" t="s">
        <v>1951</v>
      </c>
    </row>
    <row r="263" spans="1:18" s="346" customFormat="1" ht="38.25" x14ac:dyDescent="0.2">
      <c r="A263" s="349"/>
      <c r="B263" s="62" t="s">
        <v>3163</v>
      </c>
      <c r="C263" s="62" t="s">
        <v>2034</v>
      </c>
      <c r="D263" s="61" t="s">
        <v>3162</v>
      </c>
      <c r="E263" s="350">
        <v>3200</v>
      </c>
      <c r="F263" s="350">
        <v>3200</v>
      </c>
      <c r="G263" s="350">
        <v>0</v>
      </c>
      <c r="H263" s="350">
        <v>0</v>
      </c>
      <c r="I263" s="350">
        <v>0</v>
      </c>
      <c r="J263" s="350">
        <v>27957</v>
      </c>
      <c r="K263" s="350">
        <v>27957</v>
      </c>
      <c r="L263" s="350">
        <v>0</v>
      </c>
      <c r="M263" s="350">
        <v>0</v>
      </c>
      <c r="N263" s="350">
        <v>0</v>
      </c>
      <c r="O263" s="350">
        <v>31157</v>
      </c>
      <c r="P263" s="68"/>
      <c r="Q263" s="346" t="s">
        <v>1951</v>
      </c>
      <c r="R263" s="346" t="s">
        <v>1951</v>
      </c>
    </row>
    <row r="264" spans="1:18" s="348" customFormat="1" ht="27" x14ac:dyDescent="0.2">
      <c r="A264" s="347"/>
      <c r="B264" s="64" t="s">
        <v>3161</v>
      </c>
      <c r="C264" s="355" t="s">
        <v>1951</v>
      </c>
      <c r="D264" s="63" t="s">
        <v>3160</v>
      </c>
      <c r="E264" s="344">
        <v>212814.1</v>
      </c>
      <c r="F264" s="344">
        <v>212814.1</v>
      </c>
      <c r="G264" s="344">
        <v>154494.39999999999</v>
      </c>
      <c r="H264" s="344">
        <v>3645.8</v>
      </c>
      <c r="I264" s="344">
        <v>0</v>
      </c>
      <c r="J264" s="344">
        <v>0</v>
      </c>
      <c r="K264" s="344">
        <v>0</v>
      </c>
      <c r="L264" s="344">
        <v>0</v>
      </c>
      <c r="M264" s="344">
        <v>0</v>
      </c>
      <c r="N264" s="344">
        <v>0</v>
      </c>
      <c r="O264" s="344">
        <v>212814.1</v>
      </c>
      <c r="P264" s="69"/>
      <c r="Q264" s="346" t="s">
        <v>1951</v>
      </c>
      <c r="R264" s="346" t="s">
        <v>1951</v>
      </c>
    </row>
    <row r="265" spans="1:18" s="346" customFormat="1" ht="25.5" x14ac:dyDescent="0.2">
      <c r="A265" s="349"/>
      <c r="B265" s="62" t="s">
        <v>3159</v>
      </c>
      <c r="C265" s="62" t="s">
        <v>2536</v>
      </c>
      <c r="D265" s="61" t="s">
        <v>3158</v>
      </c>
      <c r="E265" s="350">
        <v>212814.1</v>
      </c>
      <c r="F265" s="350">
        <v>212814.1</v>
      </c>
      <c r="G265" s="350">
        <v>154494.39999999999</v>
      </c>
      <c r="H265" s="350">
        <v>3645.8</v>
      </c>
      <c r="I265" s="350">
        <v>0</v>
      </c>
      <c r="J265" s="350">
        <v>0</v>
      </c>
      <c r="K265" s="350">
        <v>0</v>
      </c>
      <c r="L265" s="350">
        <v>0</v>
      </c>
      <c r="M265" s="350">
        <v>0</v>
      </c>
      <c r="N265" s="350">
        <v>0</v>
      </c>
      <c r="O265" s="350">
        <v>212814.1</v>
      </c>
      <c r="P265" s="68"/>
      <c r="Q265" s="346" t="s">
        <v>1951</v>
      </c>
      <c r="R265" s="346" t="s">
        <v>1951</v>
      </c>
    </row>
    <row r="266" spans="1:18" s="348" customFormat="1" ht="40.5" x14ac:dyDescent="0.2">
      <c r="A266" s="347"/>
      <c r="B266" s="64" t="s">
        <v>3157</v>
      </c>
      <c r="C266" s="355" t="s">
        <v>1951</v>
      </c>
      <c r="D266" s="63" t="s">
        <v>3156</v>
      </c>
      <c r="E266" s="344">
        <v>59067.9</v>
      </c>
      <c r="F266" s="344">
        <v>59067.9</v>
      </c>
      <c r="G266" s="344">
        <v>46067.5</v>
      </c>
      <c r="H266" s="344">
        <v>956</v>
      </c>
      <c r="I266" s="344">
        <v>0</v>
      </c>
      <c r="J266" s="344">
        <v>0</v>
      </c>
      <c r="K266" s="344">
        <v>0</v>
      </c>
      <c r="L266" s="344">
        <v>0</v>
      </c>
      <c r="M266" s="344">
        <v>0</v>
      </c>
      <c r="N266" s="344">
        <v>0</v>
      </c>
      <c r="O266" s="344">
        <v>59067.9</v>
      </c>
      <c r="P266" s="69"/>
      <c r="Q266" s="346" t="s">
        <v>1951</v>
      </c>
      <c r="R266" s="346" t="s">
        <v>1951</v>
      </c>
    </row>
    <row r="267" spans="1:18" s="346" customFormat="1" ht="38.25" x14ac:dyDescent="0.2">
      <c r="A267" s="349"/>
      <c r="B267" s="62" t="s">
        <v>3155</v>
      </c>
      <c r="C267" s="62" t="s">
        <v>2536</v>
      </c>
      <c r="D267" s="61" t="s">
        <v>3154</v>
      </c>
      <c r="E267" s="350">
        <v>59067.9</v>
      </c>
      <c r="F267" s="350">
        <v>59067.9</v>
      </c>
      <c r="G267" s="350">
        <v>46067.5</v>
      </c>
      <c r="H267" s="350">
        <v>956</v>
      </c>
      <c r="I267" s="350">
        <v>0</v>
      </c>
      <c r="J267" s="350">
        <v>0</v>
      </c>
      <c r="K267" s="350">
        <v>0</v>
      </c>
      <c r="L267" s="350">
        <v>0</v>
      </c>
      <c r="M267" s="350">
        <v>0</v>
      </c>
      <c r="N267" s="350">
        <v>0</v>
      </c>
      <c r="O267" s="350">
        <v>59067.9</v>
      </c>
      <c r="P267" s="68"/>
      <c r="Q267" s="346" t="s">
        <v>1951</v>
      </c>
      <c r="R267" s="346" t="s">
        <v>1951</v>
      </c>
    </row>
    <row r="268" spans="1:18" s="345" customFormat="1" ht="25.5" x14ac:dyDescent="0.2">
      <c r="A268" s="343"/>
      <c r="B268" s="66" t="s">
        <v>3153</v>
      </c>
      <c r="C268" s="62" t="s">
        <v>1951</v>
      </c>
      <c r="D268" s="65" t="s">
        <v>3152</v>
      </c>
      <c r="E268" s="389">
        <v>424567314.30000001</v>
      </c>
      <c r="F268" s="389">
        <v>424208078.90000004</v>
      </c>
      <c r="G268" s="389">
        <v>493013.3</v>
      </c>
      <c r="H268" s="389">
        <v>54578.1</v>
      </c>
      <c r="I268" s="389">
        <v>359235.4</v>
      </c>
      <c r="J268" s="389">
        <v>612946</v>
      </c>
      <c r="K268" s="389">
        <v>276523.40000000002</v>
      </c>
      <c r="L268" s="389">
        <v>91544.5</v>
      </c>
      <c r="M268" s="389">
        <v>13635.4</v>
      </c>
      <c r="N268" s="389">
        <v>336422.60000000003</v>
      </c>
      <c r="O268" s="389">
        <v>425180260.30000001</v>
      </c>
      <c r="P268" s="67"/>
      <c r="Q268" s="346" t="s">
        <v>1951</v>
      </c>
      <c r="R268" s="346" t="s">
        <v>1951</v>
      </c>
    </row>
    <row r="269" spans="1:18" s="348" customFormat="1" ht="27" x14ac:dyDescent="0.2">
      <c r="A269" s="347"/>
      <c r="B269" s="64" t="s">
        <v>3151</v>
      </c>
      <c r="C269" s="355" t="s">
        <v>1951</v>
      </c>
      <c r="D269" s="63" t="s">
        <v>3150</v>
      </c>
      <c r="E269" s="389">
        <v>169119580</v>
      </c>
      <c r="F269" s="389">
        <v>168814270.30000001</v>
      </c>
      <c r="G269" s="389">
        <v>290410.60000000003</v>
      </c>
      <c r="H269" s="389">
        <v>44256.9</v>
      </c>
      <c r="I269" s="389">
        <v>305309.7</v>
      </c>
      <c r="J269" s="389">
        <v>407805.4</v>
      </c>
      <c r="K269" s="389">
        <v>75839</v>
      </c>
      <c r="L269" s="389">
        <v>1203.4000000000001</v>
      </c>
      <c r="M269" s="389">
        <v>1210.9000000000001</v>
      </c>
      <c r="N269" s="389">
        <v>331966.40000000002</v>
      </c>
      <c r="O269" s="389">
        <v>169527385.40000001</v>
      </c>
      <c r="P269" s="69"/>
      <c r="Q269" s="346" t="s">
        <v>1951</v>
      </c>
      <c r="R269" s="346" t="s">
        <v>1951</v>
      </c>
    </row>
    <row r="270" spans="1:18" s="346" customFormat="1" ht="33" customHeight="1" x14ac:dyDescent="0.2">
      <c r="A270" s="349"/>
      <c r="B270" s="62" t="s">
        <v>3149</v>
      </c>
      <c r="C270" s="62" t="s">
        <v>3083</v>
      </c>
      <c r="D270" s="61" t="s">
        <v>3148</v>
      </c>
      <c r="E270" s="350">
        <v>200690.7</v>
      </c>
      <c r="F270" s="350">
        <v>194861.1</v>
      </c>
      <c r="G270" s="350">
        <v>137055.29999999999</v>
      </c>
      <c r="H270" s="350">
        <v>3589.8</v>
      </c>
      <c r="I270" s="350">
        <v>5829.6</v>
      </c>
      <c r="J270" s="350">
        <v>460.40000000000003</v>
      </c>
      <c r="K270" s="350">
        <v>460.40000000000003</v>
      </c>
      <c r="L270" s="350">
        <v>0</v>
      </c>
      <c r="M270" s="350">
        <v>380.2</v>
      </c>
      <c r="N270" s="350">
        <v>0</v>
      </c>
      <c r="O270" s="350">
        <v>201151.1</v>
      </c>
      <c r="P270" s="68"/>
      <c r="Q270" s="346" t="s">
        <v>1951</v>
      </c>
      <c r="R270" s="346" t="s">
        <v>1951</v>
      </c>
    </row>
    <row r="271" spans="1:18" s="346" customFormat="1" ht="46.15" customHeight="1" x14ac:dyDescent="0.2">
      <c r="A271" s="349"/>
      <c r="B271" s="62" t="s">
        <v>3147</v>
      </c>
      <c r="C271" s="62" t="s">
        <v>2746</v>
      </c>
      <c r="D271" s="61" t="s">
        <v>3146</v>
      </c>
      <c r="E271" s="390">
        <v>72359293.200000003</v>
      </c>
      <c r="F271" s="390">
        <v>72359293.200000003</v>
      </c>
      <c r="G271" s="390">
        <v>0</v>
      </c>
      <c r="H271" s="390">
        <v>0</v>
      </c>
      <c r="I271" s="390">
        <v>0</v>
      </c>
      <c r="J271" s="390">
        <v>0</v>
      </c>
      <c r="K271" s="390">
        <v>0</v>
      </c>
      <c r="L271" s="390">
        <v>0</v>
      </c>
      <c r="M271" s="390">
        <v>0</v>
      </c>
      <c r="N271" s="390">
        <v>0</v>
      </c>
      <c r="O271" s="390">
        <v>72359293.200000003</v>
      </c>
      <c r="P271" s="68"/>
      <c r="Q271" s="346" t="s">
        <v>1951</v>
      </c>
      <c r="R271" s="346" t="s">
        <v>1951</v>
      </c>
    </row>
    <row r="272" spans="1:18" s="346" customFormat="1" ht="34.9" customHeight="1" x14ac:dyDescent="0.2">
      <c r="A272" s="349"/>
      <c r="B272" s="62" t="s">
        <v>3145</v>
      </c>
      <c r="C272" s="62" t="s">
        <v>2799</v>
      </c>
      <c r="D272" s="61" t="s">
        <v>3144</v>
      </c>
      <c r="E272" s="350">
        <v>22427.200000000001</v>
      </c>
      <c r="F272" s="350">
        <v>16.5</v>
      </c>
      <c r="G272" s="350">
        <v>0</v>
      </c>
      <c r="H272" s="350">
        <v>0</v>
      </c>
      <c r="I272" s="350">
        <v>22410.7</v>
      </c>
      <c r="J272" s="350">
        <v>1495</v>
      </c>
      <c r="K272" s="350">
        <v>5</v>
      </c>
      <c r="L272" s="350">
        <v>0</v>
      </c>
      <c r="M272" s="350">
        <v>0</v>
      </c>
      <c r="N272" s="350">
        <v>1490</v>
      </c>
      <c r="O272" s="350">
        <v>23922.2</v>
      </c>
      <c r="P272" s="68"/>
      <c r="Q272" s="346" t="s">
        <v>1951</v>
      </c>
      <c r="R272" s="346" t="s">
        <v>1951</v>
      </c>
    </row>
    <row r="273" spans="1:18" s="346" customFormat="1" ht="45" customHeight="1" x14ac:dyDescent="0.2">
      <c r="A273" s="349"/>
      <c r="B273" s="62" t="s">
        <v>3143</v>
      </c>
      <c r="C273" s="62" t="s">
        <v>2351</v>
      </c>
      <c r="D273" s="61" t="s">
        <v>3142</v>
      </c>
      <c r="E273" s="350">
        <v>856.80000000000007</v>
      </c>
      <c r="F273" s="350">
        <v>856.80000000000007</v>
      </c>
      <c r="G273" s="350">
        <v>0</v>
      </c>
      <c r="H273" s="350">
        <v>0</v>
      </c>
      <c r="I273" s="350">
        <v>0</v>
      </c>
      <c r="J273" s="350">
        <v>0</v>
      </c>
      <c r="K273" s="350">
        <v>0</v>
      </c>
      <c r="L273" s="350">
        <v>0</v>
      </c>
      <c r="M273" s="350">
        <v>0</v>
      </c>
      <c r="N273" s="350">
        <v>0</v>
      </c>
      <c r="O273" s="350">
        <v>856.80000000000007</v>
      </c>
      <c r="P273" s="68"/>
      <c r="Q273" s="346" t="s">
        <v>1951</v>
      </c>
      <c r="R273" s="346" t="s">
        <v>1951</v>
      </c>
    </row>
    <row r="274" spans="1:18" s="346" customFormat="1" ht="73.150000000000006" customHeight="1" x14ac:dyDescent="0.2">
      <c r="A274" s="349"/>
      <c r="B274" s="62" t="s">
        <v>3141</v>
      </c>
      <c r="C274" s="62" t="s">
        <v>2336</v>
      </c>
      <c r="D274" s="61" t="s">
        <v>3140</v>
      </c>
      <c r="E274" s="350">
        <v>37030.1</v>
      </c>
      <c r="F274" s="350">
        <v>37030.1</v>
      </c>
      <c r="G274" s="350">
        <v>23107.4</v>
      </c>
      <c r="H274" s="350">
        <v>4432.8</v>
      </c>
      <c r="I274" s="350">
        <v>0</v>
      </c>
      <c r="J274" s="350">
        <v>250</v>
      </c>
      <c r="K274" s="350">
        <v>226.70000000000002</v>
      </c>
      <c r="L274" s="350">
        <v>0</v>
      </c>
      <c r="M274" s="350">
        <v>18.7</v>
      </c>
      <c r="N274" s="350">
        <v>23.3</v>
      </c>
      <c r="O274" s="350">
        <v>37280.1</v>
      </c>
      <c r="P274" s="68"/>
      <c r="Q274" s="346" t="s">
        <v>1951</v>
      </c>
      <c r="R274" s="346" t="s">
        <v>1951</v>
      </c>
    </row>
    <row r="275" spans="1:18" s="346" customFormat="1" ht="89.25" x14ac:dyDescent="0.2">
      <c r="A275" s="349"/>
      <c r="B275" s="62" t="s">
        <v>3139</v>
      </c>
      <c r="C275" s="62" t="s">
        <v>2560</v>
      </c>
      <c r="D275" s="61" t="s">
        <v>3138</v>
      </c>
      <c r="E275" s="350">
        <v>54088.700000000004</v>
      </c>
      <c r="F275" s="350">
        <v>54088.700000000004</v>
      </c>
      <c r="G275" s="350">
        <v>0</v>
      </c>
      <c r="H275" s="350">
        <v>0</v>
      </c>
      <c r="I275" s="350">
        <v>0</v>
      </c>
      <c r="J275" s="350">
        <v>0</v>
      </c>
      <c r="K275" s="350">
        <v>0</v>
      </c>
      <c r="L275" s="350">
        <v>0</v>
      </c>
      <c r="M275" s="350">
        <v>0</v>
      </c>
      <c r="N275" s="350">
        <v>0</v>
      </c>
      <c r="O275" s="350">
        <v>54088.700000000004</v>
      </c>
      <c r="P275" s="68"/>
      <c r="Q275" s="346" t="s">
        <v>1951</v>
      </c>
      <c r="R275" s="346" t="s">
        <v>1951</v>
      </c>
    </row>
    <row r="276" spans="1:18" s="346" customFormat="1" ht="38.25" x14ac:dyDescent="0.2">
      <c r="A276" s="349"/>
      <c r="B276" s="62" t="s">
        <v>3137</v>
      </c>
      <c r="C276" s="62" t="s">
        <v>2746</v>
      </c>
      <c r="D276" s="61" t="s">
        <v>3136</v>
      </c>
      <c r="E276" s="350">
        <v>66019.8</v>
      </c>
      <c r="F276" s="350">
        <v>66019.8</v>
      </c>
      <c r="G276" s="350">
        <v>0</v>
      </c>
      <c r="H276" s="350">
        <v>0</v>
      </c>
      <c r="I276" s="350">
        <v>0</v>
      </c>
      <c r="J276" s="350">
        <v>0</v>
      </c>
      <c r="K276" s="350">
        <v>0</v>
      </c>
      <c r="L276" s="350">
        <v>0</v>
      </c>
      <c r="M276" s="350">
        <v>0</v>
      </c>
      <c r="N276" s="350">
        <v>0</v>
      </c>
      <c r="O276" s="350">
        <v>66019.8</v>
      </c>
      <c r="P276" s="68"/>
      <c r="Q276" s="346" t="s">
        <v>1951</v>
      </c>
      <c r="R276" s="346" t="s">
        <v>1951</v>
      </c>
    </row>
    <row r="277" spans="1:18" s="346" customFormat="1" ht="76.5" x14ac:dyDescent="0.2">
      <c r="A277" s="349"/>
      <c r="B277" s="62" t="s">
        <v>3135</v>
      </c>
      <c r="C277" s="62" t="s">
        <v>3132</v>
      </c>
      <c r="D277" s="61" t="s">
        <v>3134</v>
      </c>
      <c r="E277" s="350">
        <v>1382540.6</v>
      </c>
      <c r="F277" s="350">
        <v>1382540.6</v>
      </c>
      <c r="G277" s="350">
        <v>0</v>
      </c>
      <c r="H277" s="350">
        <v>0</v>
      </c>
      <c r="I277" s="350">
        <v>0</v>
      </c>
      <c r="J277" s="350">
        <v>0</v>
      </c>
      <c r="K277" s="350">
        <v>0</v>
      </c>
      <c r="L277" s="350">
        <v>0</v>
      </c>
      <c r="M277" s="350">
        <v>0</v>
      </c>
      <c r="N277" s="350">
        <v>0</v>
      </c>
      <c r="O277" s="350">
        <v>1382540.6</v>
      </c>
      <c r="P277" s="68"/>
      <c r="Q277" s="346" t="s">
        <v>1951</v>
      </c>
      <c r="R277" s="346" t="s">
        <v>1951</v>
      </c>
    </row>
    <row r="278" spans="1:18" s="346" customFormat="1" x14ac:dyDescent="0.2">
      <c r="A278" s="349"/>
      <c r="B278" s="62" t="s">
        <v>3133</v>
      </c>
      <c r="C278" s="62" t="s">
        <v>3132</v>
      </c>
      <c r="D278" s="61" t="s">
        <v>3131</v>
      </c>
      <c r="E278" s="350">
        <v>7471.3</v>
      </c>
      <c r="F278" s="350">
        <v>7471.3</v>
      </c>
      <c r="G278" s="350">
        <v>0</v>
      </c>
      <c r="H278" s="350">
        <v>0</v>
      </c>
      <c r="I278" s="350">
        <v>0</v>
      </c>
      <c r="J278" s="350">
        <v>0</v>
      </c>
      <c r="K278" s="350">
        <v>0</v>
      </c>
      <c r="L278" s="350">
        <v>0</v>
      </c>
      <c r="M278" s="350">
        <v>0</v>
      </c>
      <c r="N278" s="350">
        <v>0</v>
      </c>
      <c r="O278" s="350">
        <v>7471.3</v>
      </c>
      <c r="P278" s="68"/>
      <c r="Q278" s="346" t="s">
        <v>1951</v>
      </c>
      <c r="R278" s="346" t="s">
        <v>1951</v>
      </c>
    </row>
    <row r="279" spans="1:18" s="346" customFormat="1" ht="43.15" customHeight="1" x14ac:dyDescent="0.2">
      <c r="A279" s="349"/>
      <c r="B279" s="62" t="s">
        <v>3130</v>
      </c>
      <c r="C279" s="62" t="s">
        <v>2746</v>
      </c>
      <c r="D279" s="61" t="s">
        <v>3129</v>
      </c>
      <c r="E279" s="350">
        <v>985056.70000000007</v>
      </c>
      <c r="F279" s="350">
        <v>985056.70000000007</v>
      </c>
      <c r="G279" s="350">
        <v>0</v>
      </c>
      <c r="H279" s="350">
        <v>0</v>
      </c>
      <c r="I279" s="350">
        <v>0</v>
      </c>
      <c r="J279" s="350">
        <v>0</v>
      </c>
      <c r="K279" s="350">
        <v>0</v>
      </c>
      <c r="L279" s="350">
        <v>0</v>
      </c>
      <c r="M279" s="350">
        <v>0</v>
      </c>
      <c r="N279" s="350">
        <v>0</v>
      </c>
      <c r="O279" s="350">
        <v>985056.70000000007</v>
      </c>
      <c r="P279" s="68"/>
      <c r="Q279" s="346" t="s">
        <v>1951</v>
      </c>
      <c r="R279" s="346" t="s">
        <v>1951</v>
      </c>
    </row>
    <row r="280" spans="1:18" s="346" customFormat="1" ht="114.75" x14ac:dyDescent="0.2">
      <c r="A280" s="349"/>
      <c r="B280" s="62" t="s">
        <v>3128</v>
      </c>
      <c r="C280" s="62" t="s">
        <v>2746</v>
      </c>
      <c r="D280" s="61" t="s">
        <v>3127</v>
      </c>
      <c r="E280" s="350">
        <v>3524.6</v>
      </c>
      <c r="F280" s="350">
        <v>3524.6</v>
      </c>
      <c r="G280" s="350">
        <v>0</v>
      </c>
      <c r="H280" s="350">
        <v>0</v>
      </c>
      <c r="I280" s="350">
        <v>0</v>
      </c>
      <c r="J280" s="350">
        <v>0</v>
      </c>
      <c r="K280" s="350">
        <v>0</v>
      </c>
      <c r="L280" s="350">
        <v>0</v>
      </c>
      <c r="M280" s="350">
        <v>0</v>
      </c>
      <c r="N280" s="350">
        <v>0</v>
      </c>
      <c r="O280" s="350">
        <v>3524.6</v>
      </c>
      <c r="P280" s="68"/>
      <c r="Q280" s="346" t="s">
        <v>1951</v>
      </c>
      <c r="R280" s="346" t="s">
        <v>1951</v>
      </c>
    </row>
    <row r="281" spans="1:18" s="346" customFormat="1" ht="30.6" customHeight="1" x14ac:dyDescent="0.2">
      <c r="A281" s="349"/>
      <c r="B281" s="62" t="s">
        <v>3126</v>
      </c>
      <c r="C281" s="62" t="s">
        <v>2746</v>
      </c>
      <c r="D281" s="61" t="s">
        <v>3125</v>
      </c>
      <c r="E281" s="350">
        <v>2828379.9</v>
      </c>
      <c r="F281" s="350">
        <v>2828379.9</v>
      </c>
      <c r="G281" s="350">
        <v>0</v>
      </c>
      <c r="H281" s="350">
        <v>0</v>
      </c>
      <c r="I281" s="350">
        <v>0</v>
      </c>
      <c r="J281" s="350">
        <v>0</v>
      </c>
      <c r="K281" s="350">
        <v>0</v>
      </c>
      <c r="L281" s="350">
        <v>0</v>
      </c>
      <c r="M281" s="350">
        <v>0</v>
      </c>
      <c r="N281" s="350">
        <v>0</v>
      </c>
      <c r="O281" s="350">
        <v>2828379.9</v>
      </c>
      <c r="P281" s="68"/>
      <c r="Q281" s="346" t="s">
        <v>1951</v>
      </c>
      <c r="R281" s="346" t="s">
        <v>1951</v>
      </c>
    </row>
    <row r="282" spans="1:18" s="346" customFormat="1" ht="69" customHeight="1" x14ac:dyDescent="0.2">
      <c r="A282" s="349"/>
      <c r="B282" s="62" t="s">
        <v>3124</v>
      </c>
      <c r="C282" s="62" t="s">
        <v>1947</v>
      </c>
      <c r="D282" s="61" t="s">
        <v>3123</v>
      </c>
      <c r="E282" s="390">
        <v>41708048.600000001</v>
      </c>
      <c r="F282" s="390">
        <v>41708048.600000001</v>
      </c>
      <c r="G282" s="390">
        <v>0</v>
      </c>
      <c r="H282" s="390">
        <v>0</v>
      </c>
      <c r="I282" s="390">
        <v>0</v>
      </c>
      <c r="J282" s="390">
        <v>0</v>
      </c>
      <c r="K282" s="390">
        <v>0</v>
      </c>
      <c r="L282" s="390">
        <v>0</v>
      </c>
      <c r="M282" s="390">
        <v>0</v>
      </c>
      <c r="N282" s="390">
        <v>0</v>
      </c>
      <c r="O282" s="390">
        <v>41708048.600000001</v>
      </c>
    </row>
    <row r="283" spans="1:18" s="346" customFormat="1" ht="118.15" customHeight="1" x14ac:dyDescent="0.2">
      <c r="A283" s="349"/>
      <c r="B283" s="62" t="s">
        <v>3122</v>
      </c>
      <c r="C283" s="62" t="s">
        <v>2567</v>
      </c>
      <c r="D283" s="61" t="s">
        <v>3121</v>
      </c>
      <c r="E283" s="350">
        <v>251970</v>
      </c>
      <c r="F283" s="350">
        <v>251970</v>
      </c>
      <c r="G283" s="350">
        <v>0</v>
      </c>
      <c r="H283" s="350">
        <v>0</v>
      </c>
      <c r="I283" s="350">
        <v>0</v>
      </c>
      <c r="J283" s="350">
        <v>0</v>
      </c>
      <c r="K283" s="350">
        <v>0</v>
      </c>
      <c r="L283" s="350">
        <v>0</v>
      </c>
      <c r="M283" s="350">
        <v>0</v>
      </c>
      <c r="N283" s="350">
        <v>0</v>
      </c>
      <c r="O283" s="350">
        <v>251970</v>
      </c>
      <c r="P283" s="68"/>
      <c r="Q283" s="346" t="s">
        <v>1951</v>
      </c>
      <c r="R283" s="346" t="s">
        <v>1951</v>
      </c>
    </row>
    <row r="284" spans="1:18" s="346" customFormat="1" x14ac:dyDescent="0.2">
      <c r="A284" s="349"/>
      <c r="B284" s="62" t="s">
        <v>3120</v>
      </c>
      <c r="C284" s="62" t="s">
        <v>2484</v>
      </c>
      <c r="D284" s="61" t="s">
        <v>3119</v>
      </c>
      <c r="E284" s="350">
        <v>100000</v>
      </c>
      <c r="F284" s="350">
        <v>100000</v>
      </c>
      <c r="G284" s="350">
        <v>0</v>
      </c>
      <c r="H284" s="350">
        <v>0</v>
      </c>
      <c r="I284" s="350">
        <v>0</v>
      </c>
      <c r="J284" s="350">
        <v>0</v>
      </c>
      <c r="K284" s="350">
        <v>0</v>
      </c>
      <c r="L284" s="350">
        <v>0</v>
      </c>
      <c r="M284" s="350">
        <v>0</v>
      </c>
      <c r="N284" s="350">
        <v>0</v>
      </c>
      <c r="O284" s="350">
        <v>100000</v>
      </c>
    </row>
    <row r="285" spans="1:18" s="346" customFormat="1" ht="25.5" x14ac:dyDescent="0.2">
      <c r="A285" s="349"/>
      <c r="B285" s="62" t="s">
        <v>3118</v>
      </c>
      <c r="C285" s="62" t="s">
        <v>2560</v>
      </c>
      <c r="D285" s="61" t="s">
        <v>3117</v>
      </c>
      <c r="E285" s="350">
        <v>94867.5</v>
      </c>
      <c r="F285" s="350">
        <v>0</v>
      </c>
      <c r="G285" s="350">
        <v>0</v>
      </c>
      <c r="H285" s="350">
        <v>0</v>
      </c>
      <c r="I285" s="350">
        <v>94867.5</v>
      </c>
      <c r="J285" s="350">
        <v>0</v>
      </c>
      <c r="K285" s="350">
        <v>0</v>
      </c>
      <c r="L285" s="350">
        <v>0</v>
      </c>
      <c r="M285" s="350">
        <v>0</v>
      </c>
      <c r="N285" s="350">
        <v>0</v>
      </c>
      <c r="O285" s="350">
        <v>94867.5</v>
      </c>
      <c r="P285" s="68"/>
      <c r="Q285" s="346" t="s">
        <v>1951</v>
      </c>
      <c r="R285" s="346" t="s">
        <v>1951</v>
      </c>
    </row>
    <row r="286" spans="1:18" s="346" customFormat="1" ht="102" x14ac:dyDescent="0.2">
      <c r="A286" s="349"/>
      <c r="B286" s="62" t="s">
        <v>3116</v>
      </c>
      <c r="C286" s="62" t="s">
        <v>2445</v>
      </c>
      <c r="D286" s="61" t="s">
        <v>3115</v>
      </c>
      <c r="E286" s="350">
        <v>150000</v>
      </c>
      <c r="F286" s="350">
        <v>150000</v>
      </c>
      <c r="G286" s="350">
        <v>0</v>
      </c>
      <c r="H286" s="350">
        <v>0</v>
      </c>
      <c r="I286" s="350">
        <v>0</v>
      </c>
      <c r="J286" s="350">
        <v>0</v>
      </c>
      <c r="K286" s="350">
        <v>0</v>
      </c>
      <c r="L286" s="350">
        <v>0</v>
      </c>
      <c r="M286" s="350">
        <v>0</v>
      </c>
      <c r="N286" s="350">
        <v>0</v>
      </c>
      <c r="O286" s="350">
        <v>150000</v>
      </c>
      <c r="P286" s="68"/>
      <c r="Q286" s="346" t="s">
        <v>1951</v>
      </c>
      <c r="R286" s="346" t="s">
        <v>1951</v>
      </c>
    </row>
    <row r="287" spans="1:18" s="346" customFormat="1" ht="195.6" customHeight="1" x14ac:dyDescent="0.2">
      <c r="A287" s="349"/>
      <c r="B287" s="62" t="s">
        <v>3114</v>
      </c>
      <c r="C287" s="62" t="s">
        <v>2445</v>
      </c>
      <c r="D287" s="61" t="s">
        <v>3113</v>
      </c>
      <c r="E287" s="350">
        <v>296801.40000000002</v>
      </c>
      <c r="F287" s="350">
        <v>296801.40000000002</v>
      </c>
      <c r="G287" s="350">
        <v>0</v>
      </c>
      <c r="H287" s="350">
        <v>0</v>
      </c>
      <c r="I287" s="350">
        <v>0</v>
      </c>
      <c r="J287" s="350">
        <v>0</v>
      </c>
      <c r="K287" s="350">
        <v>0</v>
      </c>
      <c r="L287" s="350">
        <v>0</v>
      </c>
      <c r="M287" s="350">
        <v>0</v>
      </c>
      <c r="N287" s="350">
        <v>0</v>
      </c>
      <c r="O287" s="350">
        <v>296801.40000000002</v>
      </c>
      <c r="P287" s="68"/>
      <c r="Q287" s="346" t="s">
        <v>1951</v>
      </c>
      <c r="R287" s="346" t="s">
        <v>1951</v>
      </c>
    </row>
    <row r="288" spans="1:18" s="346" customFormat="1" ht="89.25" x14ac:dyDescent="0.2">
      <c r="A288" s="349"/>
      <c r="B288" s="62" t="s">
        <v>3112</v>
      </c>
      <c r="C288" s="62" t="s">
        <v>3111</v>
      </c>
      <c r="D288" s="61" t="s">
        <v>3110</v>
      </c>
      <c r="E288" s="350">
        <v>435738.8</v>
      </c>
      <c r="F288" s="350">
        <v>253536.9</v>
      </c>
      <c r="G288" s="350">
        <v>130247.90000000001</v>
      </c>
      <c r="H288" s="350">
        <v>36234.300000000003</v>
      </c>
      <c r="I288" s="350">
        <v>182201.9</v>
      </c>
      <c r="J288" s="350">
        <v>5600</v>
      </c>
      <c r="K288" s="350">
        <v>5406.3</v>
      </c>
      <c r="L288" s="350">
        <v>1203.4000000000001</v>
      </c>
      <c r="M288" s="350">
        <v>812</v>
      </c>
      <c r="N288" s="350">
        <v>193.70000000000002</v>
      </c>
      <c r="O288" s="350">
        <v>441338.8</v>
      </c>
      <c r="P288" s="68"/>
      <c r="Q288" s="346" t="s">
        <v>1951</v>
      </c>
      <c r="R288" s="346" t="s">
        <v>1951</v>
      </c>
    </row>
    <row r="289" spans="1:18" s="346" customFormat="1" ht="69.75" customHeight="1" x14ac:dyDescent="0.2">
      <c r="A289" s="349"/>
      <c r="B289" s="62" t="s">
        <v>3109</v>
      </c>
      <c r="C289" s="62" t="s">
        <v>2746</v>
      </c>
      <c r="D289" s="61" t="s">
        <v>3108</v>
      </c>
      <c r="E289" s="390">
        <v>47952460.600000001</v>
      </c>
      <c r="F289" s="390">
        <v>47952460.600000001</v>
      </c>
      <c r="G289" s="390">
        <v>0</v>
      </c>
      <c r="H289" s="390">
        <v>0</v>
      </c>
      <c r="I289" s="390">
        <v>0</v>
      </c>
      <c r="J289" s="390">
        <v>0</v>
      </c>
      <c r="K289" s="390">
        <v>0</v>
      </c>
      <c r="L289" s="390">
        <v>0</v>
      </c>
      <c r="M289" s="390">
        <v>0</v>
      </c>
      <c r="N289" s="390">
        <v>0</v>
      </c>
      <c r="O289" s="390">
        <v>47952460.600000001</v>
      </c>
    </row>
    <row r="290" spans="1:18" s="346" customFormat="1" ht="31.15" customHeight="1" x14ac:dyDescent="0.2">
      <c r="A290" s="349"/>
      <c r="B290" s="62" t="s">
        <v>3107</v>
      </c>
      <c r="C290" s="62" t="s">
        <v>2560</v>
      </c>
      <c r="D290" s="61" t="s">
        <v>3106</v>
      </c>
      <c r="E290" s="350">
        <v>100000</v>
      </c>
      <c r="F290" s="350">
        <v>100000</v>
      </c>
      <c r="G290" s="350">
        <v>0</v>
      </c>
      <c r="H290" s="350">
        <v>0</v>
      </c>
      <c r="I290" s="350">
        <v>0</v>
      </c>
      <c r="J290" s="350">
        <v>0</v>
      </c>
      <c r="K290" s="350">
        <v>0</v>
      </c>
      <c r="L290" s="350">
        <v>0</v>
      </c>
      <c r="M290" s="350">
        <v>0</v>
      </c>
      <c r="N290" s="350">
        <v>0</v>
      </c>
      <c r="O290" s="350">
        <v>100000</v>
      </c>
      <c r="P290" s="68"/>
      <c r="Q290" s="346" t="s">
        <v>1951</v>
      </c>
      <c r="R290" s="346" t="s">
        <v>1951</v>
      </c>
    </row>
    <row r="291" spans="1:18" s="346" customFormat="1" ht="46.15" customHeight="1" x14ac:dyDescent="0.2">
      <c r="A291" s="349"/>
      <c r="B291" s="62" t="s">
        <v>3105</v>
      </c>
      <c r="C291" s="62" t="s">
        <v>2746</v>
      </c>
      <c r="D291" s="61" t="s">
        <v>3104</v>
      </c>
      <c r="E291" s="350">
        <v>82313.5</v>
      </c>
      <c r="F291" s="350">
        <v>82313.5</v>
      </c>
      <c r="G291" s="350">
        <v>0</v>
      </c>
      <c r="H291" s="350">
        <v>0</v>
      </c>
      <c r="I291" s="350">
        <v>0</v>
      </c>
      <c r="J291" s="350">
        <v>0</v>
      </c>
      <c r="K291" s="350">
        <v>0</v>
      </c>
      <c r="L291" s="350">
        <v>0</v>
      </c>
      <c r="M291" s="350">
        <v>0</v>
      </c>
      <c r="N291" s="350">
        <v>0</v>
      </c>
      <c r="O291" s="350">
        <v>82313.5</v>
      </c>
    </row>
    <row r="292" spans="1:18" s="346" customFormat="1" ht="25.5" x14ac:dyDescent="0.2">
      <c r="A292" s="349"/>
      <c r="B292" s="62" t="s">
        <v>3103</v>
      </c>
      <c r="C292" s="62" t="s">
        <v>2560</v>
      </c>
      <c r="D292" s="61" t="s">
        <v>3102</v>
      </c>
      <c r="E292" s="350">
        <v>0</v>
      </c>
      <c r="F292" s="350">
        <v>0</v>
      </c>
      <c r="G292" s="350">
        <v>0</v>
      </c>
      <c r="H292" s="350">
        <v>0</v>
      </c>
      <c r="I292" s="350">
        <v>0</v>
      </c>
      <c r="J292" s="350">
        <v>400000</v>
      </c>
      <c r="K292" s="350">
        <v>69740.600000000006</v>
      </c>
      <c r="L292" s="350">
        <v>0</v>
      </c>
      <c r="M292" s="350">
        <v>0</v>
      </c>
      <c r="N292" s="350">
        <v>330259.40000000002</v>
      </c>
      <c r="O292" s="350">
        <v>400000</v>
      </c>
    </row>
    <row r="293" spans="1:18" s="348" customFormat="1" ht="13.5" x14ac:dyDescent="0.2">
      <c r="A293" s="347"/>
      <c r="B293" s="64" t="s">
        <v>3101</v>
      </c>
      <c r="C293" s="355" t="s">
        <v>1951</v>
      </c>
      <c r="D293" s="63" t="s">
        <v>3100</v>
      </c>
      <c r="E293" s="389">
        <v>252998464</v>
      </c>
      <c r="F293" s="389">
        <v>252998464</v>
      </c>
      <c r="G293" s="389">
        <v>0</v>
      </c>
      <c r="H293" s="389">
        <v>0</v>
      </c>
      <c r="I293" s="389">
        <v>0</v>
      </c>
      <c r="J293" s="389">
        <v>0</v>
      </c>
      <c r="K293" s="389">
        <v>0</v>
      </c>
      <c r="L293" s="389">
        <v>0</v>
      </c>
      <c r="M293" s="389">
        <v>0</v>
      </c>
      <c r="N293" s="389">
        <v>0</v>
      </c>
      <c r="O293" s="389">
        <v>252998464</v>
      </c>
      <c r="P293" s="69"/>
      <c r="Q293" s="346" t="s">
        <v>1951</v>
      </c>
      <c r="R293" s="346" t="s">
        <v>1951</v>
      </c>
    </row>
    <row r="294" spans="1:18" s="346" customFormat="1" ht="63.75" x14ac:dyDescent="0.2">
      <c r="A294" s="349"/>
      <c r="B294" s="62" t="s">
        <v>3099</v>
      </c>
      <c r="C294" s="62" t="s">
        <v>3098</v>
      </c>
      <c r="D294" s="61" t="s">
        <v>3097</v>
      </c>
      <c r="E294" s="390">
        <v>252998464</v>
      </c>
      <c r="F294" s="390">
        <v>252998464</v>
      </c>
      <c r="G294" s="390">
        <v>0</v>
      </c>
      <c r="H294" s="390">
        <v>0</v>
      </c>
      <c r="I294" s="390">
        <v>0</v>
      </c>
      <c r="J294" s="390">
        <v>0</v>
      </c>
      <c r="K294" s="390">
        <v>0</v>
      </c>
      <c r="L294" s="390">
        <v>0</v>
      </c>
      <c r="M294" s="390">
        <v>0</v>
      </c>
      <c r="N294" s="390">
        <v>0</v>
      </c>
      <c r="O294" s="390">
        <v>252998464</v>
      </c>
      <c r="P294" s="68"/>
      <c r="Q294" s="346" t="s">
        <v>1951</v>
      </c>
      <c r="R294" s="346" t="s">
        <v>1951</v>
      </c>
    </row>
    <row r="295" spans="1:18" s="348" customFormat="1" ht="27" x14ac:dyDescent="0.2">
      <c r="A295" s="347"/>
      <c r="B295" s="64" t="s">
        <v>3096</v>
      </c>
      <c r="C295" s="355" t="s">
        <v>1951</v>
      </c>
      <c r="D295" s="63" t="s">
        <v>3095</v>
      </c>
      <c r="E295" s="344">
        <v>2288636</v>
      </c>
      <c r="F295" s="344">
        <v>2245630.3000000003</v>
      </c>
      <c r="G295" s="344">
        <v>92164.1</v>
      </c>
      <c r="H295" s="344">
        <v>2681.5</v>
      </c>
      <c r="I295" s="344">
        <v>43005.700000000004</v>
      </c>
      <c r="J295" s="344">
        <v>205140.6</v>
      </c>
      <c r="K295" s="344">
        <v>200684.4</v>
      </c>
      <c r="L295" s="344">
        <v>90341.1</v>
      </c>
      <c r="M295" s="344">
        <v>12424.5</v>
      </c>
      <c r="N295" s="344">
        <v>4456.2</v>
      </c>
      <c r="O295" s="344">
        <v>2493776.6</v>
      </c>
      <c r="Q295" s="346"/>
      <c r="R295" s="346"/>
    </row>
    <row r="296" spans="1:18" s="346" customFormat="1" ht="25.5" x14ac:dyDescent="0.2">
      <c r="A296" s="349"/>
      <c r="B296" s="62" t="s">
        <v>3094</v>
      </c>
      <c r="C296" s="62" t="s">
        <v>2567</v>
      </c>
      <c r="D296" s="61" t="s">
        <v>3093</v>
      </c>
      <c r="E296" s="350">
        <v>91426</v>
      </c>
      <c r="F296" s="350">
        <v>91426</v>
      </c>
      <c r="G296" s="350">
        <v>0</v>
      </c>
      <c r="H296" s="350">
        <v>0</v>
      </c>
      <c r="I296" s="350">
        <v>0</v>
      </c>
      <c r="J296" s="350">
        <v>0</v>
      </c>
      <c r="K296" s="350">
        <v>0</v>
      </c>
      <c r="L296" s="350">
        <v>0</v>
      </c>
      <c r="M296" s="350">
        <v>0</v>
      </c>
      <c r="N296" s="350">
        <v>0</v>
      </c>
      <c r="O296" s="350">
        <v>91426</v>
      </c>
    </row>
    <row r="297" spans="1:18" s="346" customFormat="1" ht="38.25" x14ac:dyDescent="0.2">
      <c r="A297" s="349"/>
      <c r="B297" s="62" t="s">
        <v>3092</v>
      </c>
      <c r="C297" s="62" t="s">
        <v>2567</v>
      </c>
      <c r="D297" s="61" t="s">
        <v>3091</v>
      </c>
      <c r="E297" s="350">
        <v>1897696.3</v>
      </c>
      <c r="F297" s="350">
        <v>1867696.3</v>
      </c>
      <c r="G297" s="350">
        <v>0</v>
      </c>
      <c r="H297" s="350">
        <v>0</v>
      </c>
      <c r="I297" s="350">
        <v>30000</v>
      </c>
      <c r="J297" s="350">
        <v>205009.6</v>
      </c>
      <c r="K297" s="350">
        <v>200553.4</v>
      </c>
      <c r="L297" s="350">
        <v>90341.1</v>
      </c>
      <c r="M297" s="350">
        <v>12414.9</v>
      </c>
      <c r="N297" s="350">
        <v>4456.2</v>
      </c>
      <c r="O297" s="350">
        <v>2102705.9</v>
      </c>
      <c r="P297" s="68"/>
      <c r="Q297" s="346" t="s">
        <v>1951</v>
      </c>
      <c r="R297" s="346" t="s">
        <v>1951</v>
      </c>
    </row>
    <row r="298" spans="1:18" s="346" customFormat="1" ht="30" customHeight="1" x14ac:dyDescent="0.2">
      <c r="A298" s="349"/>
      <c r="B298" s="62" t="s">
        <v>3090</v>
      </c>
      <c r="C298" s="62" t="s">
        <v>2567</v>
      </c>
      <c r="D298" s="61" t="s">
        <v>3089</v>
      </c>
      <c r="E298" s="350">
        <v>144491.1</v>
      </c>
      <c r="F298" s="350">
        <v>131485.4</v>
      </c>
      <c r="G298" s="350">
        <v>92164.1</v>
      </c>
      <c r="H298" s="350">
        <v>2681.5</v>
      </c>
      <c r="I298" s="350">
        <v>13005.7</v>
      </c>
      <c r="J298" s="350">
        <v>131</v>
      </c>
      <c r="K298" s="350">
        <v>131</v>
      </c>
      <c r="L298" s="350">
        <v>0</v>
      </c>
      <c r="M298" s="350">
        <v>9.6</v>
      </c>
      <c r="N298" s="350">
        <v>0</v>
      </c>
      <c r="O298" s="350">
        <v>144622.1</v>
      </c>
      <c r="P298" s="68"/>
      <c r="Q298" s="346" t="s">
        <v>1951</v>
      </c>
      <c r="R298" s="346" t="s">
        <v>1951</v>
      </c>
    </row>
    <row r="299" spans="1:18" s="346" customFormat="1" ht="16.149999999999999" customHeight="1" x14ac:dyDescent="0.2">
      <c r="A299" s="349"/>
      <c r="B299" s="62" t="s">
        <v>3088</v>
      </c>
      <c r="C299" s="62" t="s">
        <v>2567</v>
      </c>
      <c r="D299" s="61" t="s">
        <v>3087</v>
      </c>
      <c r="E299" s="350">
        <v>155022.6</v>
      </c>
      <c r="F299" s="350">
        <v>155022.6</v>
      </c>
      <c r="G299" s="350">
        <v>0</v>
      </c>
      <c r="H299" s="350">
        <v>0</v>
      </c>
      <c r="I299" s="350">
        <v>0</v>
      </c>
      <c r="J299" s="350">
        <v>0</v>
      </c>
      <c r="K299" s="350">
        <v>0</v>
      </c>
      <c r="L299" s="350">
        <v>0</v>
      </c>
      <c r="M299" s="350">
        <v>0</v>
      </c>
      <c r="N299" s="350">
        <v>0</v>
      </c>
      <c r="O299" s="350">
        <v>155022.6</v>
      </c>
      <c r="P299" s="68"/>
      <c r="Q299" s="346" t="s">
        <v>1951</v>
      </c>
      <c r="R299" s="346" t="s">
        <v>1951</v>
      </c>
    </row>
    <row r="300" spans="1:18" s="348" customFormat="1" ht="27" x14ac:dyDescent="0.2">
      <c r="A300" s="347"/>
      <c r="B300" s="64" t="s">
        <v>3086</v>
      </c>
      <c r="C300" s="355" t="s">
        <v>1951</v>
      </c>
      <c r="D300" s="63" t="s">
        <v>3085</v>
      </c>
      <c r="E300" s="344">
        <v>160634.29999999999</v>
      </c>
      <c r="F300" s="344">
        <v>149714.29999999999</v>
      </c>
      <c r="G300" s="344">
        <v>110438.6</v>
      </c>
      <c r="H300" s="344">
        <v>7639.7</v>
      </c>
      <c r="I300" s="344">
        <v>10920</v>
      </c>
      <c r="J300" s="344">
        <v>0</v>
      </c>
      <c r="K300" s="344">
        <v>0</v>
      </c>
      <c r="L300" s="344">
        <v>0</v>
      </c>
      <c r="M300" s="344">
        <v>0</v>
      </c>
      <c r="N300" s="344">
        <v>0</v>
      </c>
      <c r="O300" s="344">
        <v>160634.29999999999</v>
      </c>
      <c r="Q300" s="346"/>
      <c r="R300" s="346"/>
    </row>
    <row r="301" spans="1:18" s="346" customFormat="1" ht="43.15" customHeight="1" x14ac:dyDescent="0.2">
      <c r="A301" s="349"/>
      <c r="B301" s="62" t="s">
        <v>3084</v>
      </c>
      <c r="C301" s="62" t="s">
        <v>3083</v>
      </c>
      <c r="D301" s="61" t="s">
        <v>3082</v>
      </c>
      <c r="E301" s="350">
        <v>160634.29999999999</v>
      </c>
      <c r="F301" s="350">
        <v>149714.29999999999</v>
      </c>
      <c r="G301" s="350">
        <v>110438.6</v>
      </c>
      <c r="H301" s="350">
        <v>7639.7</v>
      </c>
      <c r="I301" s="350">
        <v>10920</v>
      </c>
      <c r="J301" s="350">
        <v>0</v>
      </c>
      <c r="K301" s="350">
        <v>0</v>
      </c>
      <c r="L301" s="350">
        <v>0</v>
      </c>
      <c r="M301" s="350">
        <v>0</v>
      </c>
      <c r="N301" s="350">
        <v>0</v>
      </c>
      <c r="O301" s="350">
        <v>160634.29999999999</v>
      </c>
    </row>
    <row r="302" spans="1:18" s="345" customFormat="1" ht="38.25" x14ac:dyDescent="0.2">
      <c r="A302" s="343"/>
      <c r="B302" s="66" t="s">
        <v>3081</v>
      </c>
      <c r="C302" s="62" t="s">
        <v>1951</v>
      </c>
      <c r="D302" s="65" t="s">
        <v>3079</v>
      </c>
      <c r="E302" s="344">
        <v>1045920.8</v>
      </c>
      <c r="F302" s="344">
        <v>50027.1</v>
      </c>
      <c r="G302" s="344">
        <v>0</v>
      </c>
      <c r="H302" s="344">
        <v>0</v>
      </c>
      <c r="I302" s="344">
        <v>995893.70000000007</v>
      </c>
      <c r="J302" s="344">
        <v>0</v>
      </c>
      <c r="K302" s="344">
        <v>0</v>
      </c>
      <c r="L302" s="344">
        <v>0</v>
      </c>
      <c r="M302" s="344">
        <v>0</v>
      </c>
      <c r="N302" s="344">
        <v>0</v>
      </c>
      <c r="O302" s="344">
        <v>1045920.8</v>
      </c>
      <c r="P302" s="67"/>
      <c r="Q302" s="346" t="s">
        <v>1951</v>
      </c>
      <c r="R302" s="346" t="s">
        <v>1951</v>
      </c>
    </row>
    <row r="303" spans="1:18" s="348" customFormat="1" ht="40.5" x14ac:dyDescent="0.2">
      <c r="A303" s="347"/>
      <c r="B303" s="64" t="s">
        <v>3080</v>
      </c>
      <c r="C303" s="355" t="s">
        <v>1951</v>
      </c>
      <c r="D303" s="63" t="s">
        <v>3079</v>
      </c>
      <c r="E303" s="344">
        <v>1045920.8</v>
      </c>
      <c r="F303" s="344">
        <v>50027.1</v>
      </c>
      <c r="G303" s="344">
        <v>0</v>
      </c>
      <c r="H303" s="344">
        <v>0</v>
      </c>
      <c r="I303" s="344">
        <v>995893.70000000007</v>
      </c>
      <c r="J303" s="344">
        <v>0</v>
      </c>
      <c r="K303" s="344">
        <v>0</v>
      </c>
      <c r="L303" s="344">
        <v>0</v>
      </c>
      <c r="M303" s="344">
        <v>0</v>
      </c>
      <c r="N303" s="344">
        <v>0</v>
      </c>
      <c r="O303" s="344">
        <v>1045920.8</v>
      </c>
      <c r="P303" s="69"/>
      <c r="Q303" s="346" t="s">
        <v>1951</v>
      </c>
      <c r="R303" s="346" t="s">
        <v>1951</v>
      </c>
    </row>
    <row r="304" spans="1:18" s="346" customFormat="1" ht="121.15" customHeight="1" x14ac:dyDescent="0.2">
      <c r="A304" s="349"/>
      <c r="B304" s="62" t="s">
        <v>3078</v>
      </c>
      <c r="C304" s="62" t="s">
        <v>2245</v>
      </c>
      <c r="D304" s="61" t="s">
        <v>3077</v>
      </c>
      <c r="E304" s="350">
        <v>810060.80000000005</v>
      </c>
      <c r="F304" s="350">
        <v>21168.2</v>
      </c>
      <c r="G304" s="350">
        <v>0</v>
      </c>
      <c r="H304" s="350">
        <v>0</v>
      </c>
      <c r="I304" s="350">
        <v>788892.6</v>
      </c>
      <c r="J304" s="350">
        <v>0</v>
      </c>
      <c r="K304" s="350">
        <v>0</v>
      </c>
      <c r="L304" s="350">
        <v>0</v>
      </c>
      <c r="M304" s="350">
        <v>0</v>
      </c>
      <c r="N304" s="350">
        <v>0</v>
      </c>
      <c r="O304" s="350">
        <v>810060.80000000005</v>
      </c>
      <c r="P304" s="68"/>
      <c r="Q304" s="346" t="s">
        <v>1951</v>
      </c>
      <c r="R304" s="346" t="s">
        <v>1951</v>
      </c>
    </row>
    <row r="305" spans="1:18" s="346" customFormat="1" ht="77.45" customHeight="1" x14ac:dyDescent="0.2">
      <c r="A305" s="349"/>
      <c r="B305" s="62" t="s">
        <v>3076</v>
      </c>
      <c r="C305" s="62" t="s">
        <v>2245</v>
      </c>
      <c r="D305" s="61" t="s">
        <v>3075</v>
      </c>
      <c r="E305" s="350">
        <v>235860</v>
      </c>
      <c r="F305" s="350">
        <v>28858.9</v>
      </c>
      <c r="G305" s="350">
        <v>0</v>
      </c>
      <c r="H305" s="350">
        <v>0</v>
      </c>
      <c r="I305" s="350">
        <v>207001.1</v>
      </c>
      <c r="J305" s="350">
        <v>0</v>
      </c>
      <c r="K305" s="350">
        <v>0</v>
      </c>
      <c r="L305" s="350">
        <v>0</v>
      </c>
      <c r="M305" s="350">
        <v>0</v>
      </c>
      <c r="N305" s="350">
        <v>0</v>
      </c>
      <c r="O305" s="350">
        <v>235860</v>
      </c>
      <c r="P305" s="68"/>
      <c r="Q305" s="346" t="s">
        <v>1951</v>
      </c>
      <c r="R305" s="346" t="s">
        <v>1951</v>
      </c>
    </row>
    <row r="306" spans="1:18" s="345" customFormat="1" ht="25.5" x14ac:dyDescent="0.2">
      <c r="A306" s="343"/>
      <c r="B306" s="66" t="s">
        <v>3074</v>
      </c>
      <c r="C306" s="62" t="s">
        <v>1951</v>
      </c>
      <c r="D306" s="65" t="s">
        <v>3073</v>
      </c>
      <c r="E306" s="344">
        <v>2768852.8000000003</v>
      </c>
      <c r="F306" s="344">
        <v>205102.80000000002</v>
      </c>
      <c r="G306" s="344">
        <v>126692.1</v>
      </c>
      <c r="H306" s="344">
        <v>4278.6000000000004</v>
      </c>
      <c r="I306" s="344">
        <v>2563750</v>
      </c>
      <c r="J306" s="344">
        <v>0</v>
      </c>
      <c r="K306" s="344">
        <v>0</v>
      </c>
      <c r="L306" s="344">
        <v>0</v>
      </c>
      <c r="M306" s="344">
        <v>0</v>
      </c>
      <c r="N306" s="344">
        <v>0</v>
      </c>
      <c r="O306" s="344">
        <v>2768852.8000000003</v>
      </c>
      <c r="P306" s="67"/>
      <c r="Q306" s="346" t="s">
        <v>1951</v>
      </c>
      <c r="R306" s="346" t="s">
        <v>1951</v>
      </c>
    </row>
    <row r="307" spans="1:18" s="348" customFormat="1" ht="40.5" x14ac:dyDescent="0.2">
      <c r="A307" s="347"/>
      <c r="B307" s="64" t="s">
        <v>3072</v>
      </c>
      <c r="C307" s="355" t="s">
        <v>1951</v>
      </c>
      <c r="D307" s="63" t="s">
        <v>3071</v>
      </c>
      <c r="E307" s="344">
        <v>2768852.8000000003</v>
      </c>
      <c r="F307" s="344">
        <v>205102.80000000002</v>
      </c>
      <c r="G307" s="344">
        <v>126692.1</v>
      </c>
      <c r="H307" s="344">
        <v>4278.6000000000004</v>
      </c>
      <c r="I307" s="344">
        <v>2563750</v>
      </c>
      <c r="J307" s="344">
        <v>0</v>
      </c>
      <c r="K307" s="344">
        <v>0</v>
      </c>
      <c r="L307" s="344">
        <v>0</v>
      </c>
      <c r="M307" s="344">
        <v>0</v>
      </c>
      <c r="N307" s="344">
        <v>0</v>
      </c>
      <c r="O307" s="344">
        <v>2768852.8000000003</v>
      </c>
      <c r="P307" s="69"/>
      <c r="Q307" s="346" t="s">
        <v>1951</v>
      </c>
      <c r="R307" s="346" t="s">
        <v>1951</v>
      </c>
    </row>
    <row r="308" spans="1:18" s="346" customFormat="1" ht="25.5" x14ac:dyDescent="0.2">
      <c r="A308" s="349"/>
      <c r="B308" s="62" t="s">
        <v>3070</v>
      </c>
      <c r="C308" s="62" t="s">
        <v>3065</v>
      </c>
      <c r="D308" s="61" t="s">
        <v>3069</v>
      </c>
      <c r="E308" s="350">
        <v>215002.80000000002</v>
      </c>
      <c r="F308" s="350">
        <v>205102.80000000002</v>
      </c>
      <c r="G308" s="350">
        <v>126692.1</v>
      </c>
      <c r="H308" s="350">
        <v>4278.6000000000004</v>
      </c>
      <c r="I308" s="350">
        <v>9900</v>
      </c>
      <c r="J308" s="350">
        <v>0</v>
      </c>
      <c r="K308" s="350">
        <v>0</v>
      </c>
      <c r="L308" s="350">
        <v>0</v>
      </c>
      <c r="M308" s="350">
        <v>0</v>
      </c>
      <c r="N308" s="350">
        <v>0</v>
      </c>
      <c r="O308" s="350">
        <v>215002.80000000002</v>
      </c>
      <c r="P308" s="68"/>
      <c r="Q308" s="346" t="s">
        <v>1951</v>
      </c>
      <c r="R308" s="346" t="s">
        <v>1951</v>
      </c>
    </row>
    <row r="309" spans="1:18" s="346" customFormat="1" ht="45.6" customHeight="1" x14ac:dyDescent="0.2">
      <c r="A309" s="349"/>
      <c r="B309" s="62" t="s">
        <v>3068</v>
      </c>
      <c r="C309" s="62" t="s">
        <v>3040</v>
      </c>
      <c r="D309" s="61" t="s">
        <v>3067</v>
      </c>
      <c r="E309" s="350">
        <v>23850</v>
      </c>
      <c r="F309" s="350">
        <v>0</v>
      </c>
      <c r="G309" s="350">
        <v>0</v>
      </c>
      <c r="H309" s="350">
        <v>0</v>
      </c>
      <c r="I309" s="350">
        <v>23850</v>
      </c>
      <c r="J309" s="350">
        <v>0</v>
      </c>
      <c r="K309" s="350">
        <v>0</v>
      </c>
      <c r="L309" s="350">
        <v>0</v>
      </c>
      <c r="M309" s="350">
        <v>0</v>
      </c>
      <c r="N309" s="350">
        <v>0</v>
      </c>
      <c r="O309" s="350">
        <v>23850</v>
      </c>
      <c r="P309" s="68"/>
      <c r="Q309" s="346" t="s">
        <v>1951</v>
      </c>
      <c r="R309" s="346" t="s">
        <v>1951</v>
      </c>
    </row>
    <row r="310" spans="1:18" s="346" customFormat="1" ht="103.9" customHeight="1" x14ac:dyDescent="0.2">
      <c r="A310" s="349"/>
      <c r="B310" s="62" t="s">
        <v>3066</v>
      </c>
      <c r="C310" s="62" t="s">
        <v>3065</v>
      </c>
      <c r="D310" s="61" t="s">
        <v>3064</v>
      </c>
      <c r="E310" s="350">
        <v>2530000</v>
      </c>
      <c r="F310" s="350">
        <v>0</v>
      </c>
      <c r="G310" s="350">
        <v>0</v>
      </c>
      <c r="H310" s="350">
        <v>0</v>
      </c>
      <c r="I310" s="350">
        <v>2530000</v>
      </c>
      <c r="J310" s="350">
        <v>0</v>
      </c>
      <c r="K310" s="350">
        <v>0</v>
      </c>
      <c r="L310" s="350">
        <v>0</v>
      </c>
      <c r="M310" s="350">
        <v>0</v>
      </c>
      <c r="N310" s="350">
        <v>0</v>
      </c>
      <c r="O310" s="350">
        <v>2530000</v>
      </c>
    </row>
    <row r="311" spans="1:18" s="345" customFormat="1" ht="25.5" x14ac:dyDescent="0.2">
      <c r="A311" s="343"/>
      <c r="B311" s="66" t="s">
        <v>3063</v>
      </c>
      <c r="C311" s="62" t="s">
        <v>1951</v>
      </c>
      <c r="D311" s="65" t="s">
        <v>3062</v>
      </c>
      <c r="E311" s="344">
        <v>6785925.7999999998</v>
      </c>
      <c r="F311" s="344">
        <v>4503318.4000000004</v>
      </c>
      <c r="G311" s="344">
        <v>3194012.2</v>
      </c>
      <c r="H311" s="344">
        <v>413237.4</v>
      </c>
      <c r="I311" s="344">
        <v>2282607.4</v>
      </c>
      <c r="J311" s="344">
        <v>4829319.4000000004</v>
      </c>
      <c r="K311" s="344">
        <v>2929355.6</v>
      </c>
      <c r="L311" s="344">
        <v>392016</v>
      </c>
      <c r="M311" s="344">
        <v>1921746.3</v>
      </c>
      <c r="N311" s="344">
        <v>1899963.8</v>
      </c>
      <c r="O311" s="344">
        <v>11615245.200000001</v>
      </c>
      <c r="P311" s="67"/>
      <c r="Q311" s="346" t="s">
        <v>1951</v>
      </c>
      <c r="R311" s="346" t="s">
        <v>1951</v>
      </c>
    </row>
    <row r="312" spans="1:18" s="348" customFormat="1" ht="40.5" x14ac:dyDescent="0.2">
      <c r="A312" s="347"/>
      <c r="B312" s="64" t="s">
        <v>3061</v>
      </c>
      <c r="C312" s="355" t="s">
        <v>1951</v>
      </c>
      <c r="D312" s="63" t="s">
        <v>3060</v>
      </c>
      <c r="E312" s="344">
        <v>1108032.3</v>
      </c>
      <c r="F312" s="344">
        <v>823878.9</v>
      </c>
      <c r="G312" s="344">
        <v>589589.30000000005</v>
      </c>
      <c r="H312" s="344">
        <v>8271.4</v>
      </c>
      <c r="I312" s="344">
        <v>284153.40000000002</v>
      </c>
      <c r="J312" s="344">
        <v>98243.199999999997</v>
      </c>
      <c r="K312" s="344">
        <v>71136.400000000009</v>
      </c>
      <c r="L312" s="344">
        <v>15512.6</v>
      </c>
      <c r="M312" s="344">
        <v>4253.6000000000004</v>
      </c>
      <c r="N312" s="344">
        <v>27106.799999999999</v>
      </c>
      <c r="O312" s="344">
        <v>1206275.5</v>
      </c>
      <c r="P312" s="69"/>
      <c r="Q312" s="346" t="s">
        <v>1951</v>
      </c>
      <c r="R312" s="346" t="s">
        <v>1951</v>
      </c>
    </row>
    <row r="313" spans="1:18" s="346" customFormat="1" ht="31.9" customHeight="1" x14ac:dyDescent="0.2">
      <c r="A313" s="349"/>
      <c r="B313" s="62" t="s">
        <v>3059</v>
      </c>
      <c r="C313" s="62" t="s">
        <v>3032</v>
      </c>
      <c r="D313" s="61" t="s">
        <v>3058</v>
      </c>
      <c r="E313" s="350">
        <v>121363.3</v>
      </c>
      <c r="F313" s="350">
        <v>121363.3</v>
      </c>
      <c r="G313" s="350">
        <v>98716.400000000009</v>
      </c>
      <c r="H313" s="350">
        <v>551.70000000000005</v>
      </c>
      <c r="I313" s="350">
        <v>0</v>
      </c>
      <c r="J313" s="350">
        <v>30233</v>
      </c>
      <c r="K313" s="350">
        <v>23203</v>
      </c>
      <c r="L313" s="350">
        <v>5400.2</v>
      </c>
      <c r="M313" s="350">
        <v>3344.4</v>
      </c>
      <c r="N313" s="350">
        <v>7030</v>
      </c>
      <c r="O313" s="350">
        <v>151596.30000000002</v>
      </c>
    </row>
    <row r="314" spans="1:18" s="346" customFormat="1" ht="30.6" customHeight="1" x14ac:dyDescent="0.2">
      <c r="A314" s="349"/>
      <c r="B314" s="62" t="s">
        <v>3057</v>
      </c>
      <c r="C314" s="62" t="s">
        <v>3012</v>
      </c>
      <c r="D314" s="61" t="s">
        <v>3056</v>
      </c>
      <c r="E314" s="350">
        <v>76352.600000000006</v>
      </c>
      <c r="F314" s="350">
        <v>0</v>
      </c>
      <c r="G314" s="350">
        <v>0</v>
      </c>
      <c r="H314" s="350">
        <v>0</v>
      </c>
      <c r="I314" s="350">
        <v>76352.600000000006</v>
      </c>
      <c r="J314" s="350">
        <v>15400</v>
      </c>
      <c r="K314" s="350">
        <v>0</v>
      </c>
      <c r="L314" s="350">
        <v>0</v>
      </c>
      <c r="M314" s="350">
        <v>0</v>
      </c>
      <c r="N314" s="350">
        <v>15400</v>
      </c>
      <c r="O314" s="350">
        <v>91752.6</v>
      </c>
      <c r="P314" s="68"/>
      <c r="Q314" s="346" t="s">
        <v>1951</v>
      </c>
      <c r="R314" s="346" t="s">
        <v>1951</v>
      </c>
    </row>
    <row r="315" spans="1:18" s="346" customFormat="1" ht="55.15" customHeight="1" x14ac:dyDescent="0.2">
      <c r="A315" s="349"/>
      <c r="B315" s="62" t="s">
        <v>3055</v>
      </c>
      <c r="C315" s="62" t="s">
        <v>2351</v>
      </c>
      <c r="D315" s="61" t="s">
        <v>3054</v>
      </c>
      <c r="E315" s="350">
        <v>42963.1</v>
      </c>
      <c r="F315" s="350">
        <v>42963.1</v>
      </c>
      <c r="G315" s="350">
        <v>31926.600000000002</v>
      </c>
      <c r="H315" s="350">
        <v>1826.1000000000001</v>
      </c>
      <c r="I315" s="350">
        <v>0</v>
      </c>
      <c r="J315" s="350">
        <v>12341.9</v>
      </c>
      <c r="K315" s="350">
        <v>9429.9</v>
      </c>
      <c r="L315" s="350">
        <v>5305.4000000000005</v>
      </c>
      <c r="M315" s="350">
        <v>51</v>
      </c>
      <c r="N315" s="350">
        <v>2912</v>
      </c>
      <c r="O315" s="350">
        <v>55305</v>
      </c>
    </row>
    <row r="316" spans="1:18" s="346" customFormat="1" ht="16.899999999999999" customHeight="1" x14ac:dyDescent="0.2">
      <c r="A316" s="349"/>
      <c r="B316" s="62" t="s">
        <v>3053</v>
      </c>
      <c r="C316" s="62" t="s">
        <v>2306</v>
      </c>
      <c r="D316" s="61" t="s">
        <v>3052</v>
      </c>
      <c r="E316" s="350">
        <v>646677.6</v>
      </c>
      <c r="F316" s="350">
        <v>646477.6</v>
      </c>
      <c r="G316" s="350">
        <v>448947.7</v>
      </c>
      <c r="H316" s="350">
        <v>5779.6</v>
      </c>
      <c r="I316" s="350">
        <v>200</v>
      </c>
      <c r="J316" s="350">
        <v>18268.3</v>
      </c>
      <c r="K316" s="350">
        <v>16503.5</v>
      </c>
      <c r="L316" s="350">
        <v>4807</v>
      </c>
      <c r="M316" s="350">
        <v>858.2</v>
      </c>
      <c r="N316" s="350">
        <v>1764.8</v>
      </c>
      <c r="O316" s="350">
        <v>664945.9</v>
      </c>
      <c r="P316" s="68"/>
      <c r="Q316" s="346" t="s">
        <v>1951</v>
      </c>
      <c r="R316" s="346" t="s">
        <v>1951</v>
      </c>
    </row>
    <row r="317" spans="1:18" s="346" customFormat="1" ht="25.5" x14ac:dyDescent="0.2">
      <c r="A317" s="349"/>
      <c r="B317" s="62" t="s">
        <v>3051</v>
      </c>
      <c r="C317" s="62" t="s">
        <v>3032</v>
      </c>
      <c r="D317" s="61" t="s">
        <v>3050</v>
      </c>
      <c r="E317" s="350">
        <v>207600.80000000002</v>
      </c>
      <c r="F317" s="350">
        <v>0</v>
      </c>
      <c r="G317" s="350">
        <v>0</v>
      </c>
      <c r="H317" s="350">
        <v>0</v>
      </c>
      <c r="I317" s="350">
        <v>207600.80000000002</v>
      </c>
      <c r="J317" s="350">
        <v>21000</v>
      </c>
      <c r="K317" s="350">
        <v>21000</v>
      </c>
      <c r="L317" s="350">
        <v>0</v>
      </c>
      <c r="M317" s="350">
        <v>0</v>
      </c>
      <c r="N317" s="350">
        <v>0</v>
      </c>
      <c r="O317" s="350">
        <v>228600.80000000002</v>
      </c>
      <c r="P317" s="68"/>
      <c r="Q317" s="346" t="s">
        <v>1951</v>
      </c>
      <c r="R317" s="346" t="s">
        <v>1951</v>
      </c>
    </row>
    <row r="318" spans="1:18" s="346" customFormat="1" ht="38.25" x14ac:dyDescent="0.2">
      <c r="A318" s="349"/>
      <c r="B318" s="62" t="s">
        <v>3049</v>
      </c>
      <c r="C318" s="62" t="s">
        <v>3032</v>
      </c>
      <c r="D318" s="61" t="s">
        <v>3048</v>
      </c>
      <c r="E318" s="350">
        <v>10584.5</v>
      </c>
      <c r="F318" s="350">
        <v>10584.5</v>
      </c>
      <c r="G318" s="350">
        <v>8393.4</v>
      </c>
      <c r="H318" s="350">
        <v>80.3</v>
      </c>
      <c r="I318" s="350">
        <v>0</v>
      </c>
      <c r="J318" s="350">
        <v>0</v>
      </c>
      <c r="K318" s="350">
        <v>0</v>
      </c>
      <c r="L318" s="350">
        <v>0</v>
      </c>
      <c r="M318" s="350">
        <v>0</v>
      </c>
      <c r="N318" s="350">
        <v>0</v>
      </c>
      <c r="O318" s="350">
        <v>10584.5</v>
      </c>
      <c r="P318" s="68"/>
      <c r="Q318" s="346" t="s">
        <v>1951</v>
      </c>
      <c r="R318" s="346" t="s">
        <v>1951</v>
      </c>
    </row>
    <row r="319" spans="1:18" s="346" customFormat="1" ht="90" customHeight="1" x14ac:dyDescent="0.2">
      <c r="A319" s="349"/>
      <c r="B319" s="62" t="s">
        <v>3047</v>
      </c>
      <c r="C319" s="62" t="s">
        <v>3023</v>
      </c>
      <c r="D319" s="61" t="s">
        <v>3046</v>
      </c>
      <c r="E319" s="350">
        <v>0</v>
      </c>
      <c r="F319" s="350">
        <v>0</v>
      </c>
      <c r="G319" s="350">
        <v>0</v>
      </c>
      <c r="H319" s="350">
        <v>0</v>
      </c>
      <c r="I319" s="350">
        <v>0</v>
      </c>
      <c r="J319" s="350">
        <v>1000</v>
      </c>
      <c r="K319" s="350">
        <v>1000</v>
      </c>
      <c r="L319" s="350">
        <v>0</v>
      </c>
      <c r="M319" s="350">
        <v>0</v>
      </c>
      <c r="N319" s="350">
        <v>0</v>
      </c>
      <c r="O319" s="350">
        <v>1000</v>
      </c>
      <c r="P319" s="68"/>
      <c r="Q319" s="346" t="s">
        <v>1951</v>
      </c>
      <c r="R319" s="346" t="s">
        <v>1951</v>
      </c>
    </row>
    <row r="320" spans="1:18" s="346" customFormat="1" ht="38.25" x14ac:dyDescent="0.2">
      <c r="A320" s="349"/>
      <c r="B320" s="62" t="s">
        <v>3045</v>
      </c>
      <c r="C320" s="62" t="s">
        <v>3032</v>
      </c>
      <c r="D320" s="61" t="s">
        <v>3044</v>
      </c>
      <c r="E320" s="350">
        <v>2490.4</v>
      </c>
      <c r="F320" s="350">
        <v>2490.4</v>
      </c>
      <c r="G320" s="350">
        <v>1605.2</v>
      </c>
      <c r="H320" s="350">
        <v>33.700000000000003</v>
      </c>
      <c r="I320" s="350">
        <v>0</v>
      </c>
      <c r="J320" s="350">
        <v>0</v>
      </c>
      <c r="K320" s="350">
        <v>0</v>
      </c>
      <c r="L320" s="350">
        <v>0</v>
      </c>
      <c r="M320" s="350">
        <v>0</v>
      </c>
      <c r="N320" s="350">
        <v>0</v>
      </c>
      <c r="O320" s="350">
        <v>2490.4</v>
      </c>
    </row>
    <row r="321" spans="1:18" s="348" customFormat="1" ht="27" x14ac:dyDescent="0.2">
      <c r="A321" s="347"/>
      <c r="B321" s="64" t="s">
        <v>3043</v>
      </c>
      <c r="C321" s="355" t="s">
        <v>1951</v>
      </c>
      <c r="D321" s="63" t="s">
        <v>3042</v>
      </c>
      <c r="E321" s="344">
        <v>144602.9</v>
      </c>
      <c r="F321" s="344">
        <v>44602.9</v>
      </c>
      <c r="G321" s="344">
        <v>36311.5</v>
      </c>
      <c r="H321" s="344">
        <v>58.9</v>
      </c>
      <c r="I321" s="344">
        <v>100000</v>
      </c>
      <c r="J321" s="344">
        <v>55500</v>
      </c>
      <c r="K321" s="344">
        <v>49690</v>
      </c>
      <c r="L321" s="344">
        <v>0</v>
      </c>
      <c r="M321" s="344">
        <v>1828</v>
      </c>
      <c r="N321" s="344">
        <v>5810</v>
      </c>
      <c r="O321" s="344">
        <v>200102.9</v>
      </c>
      <c r="P321" s="69"/>
      <c r="Q321" s="346" t="s">
        <v>1951</v>
      </c>
      <c r="R321" s="346" t="s">
        <v>1951</v>
      </c>
    </row>
    <row r="322" spans="1:18" s="346" customFormat="1" ht="38.25" x14ac:dyDescent="0.2">
      <c r="A322" s="349"/>
      <c r="B322" s="62" t="s">
        <v>3041</v>
      </c>
      <c r="C322" s="62" t="s">
        <v>3040</v>
      </c>
      <c r="D322" s="61" t="s">
        <v>3039</v>
      </c>
      <c r="E322" s="350">
        <v>44602.9</v>
      </c>
      <c r="F322" s="350">
        <v>44602.9</v>
      </c>
      <c r="G322" s="350">
        <v>36311.5</v>
      </c>
      <c r="H322" s="350">
        <v>58.9</v>
      </c>
      <c r="I322" s="350">
        <v>0</v>
      </c>
      <c r="J322" s="350">
        <v>55500</v>
      </c>
      <c r="K322" s="350">
        <v>49690</v>
      </c>
      <c r="L322" s="350">
        <v>0</v>
      </c>
      <c r="M322" s="350">
        <v>1828</v>
      </c>
      <c r="N322" s="350">
        <v>5810</v>
      </c>
      <c r="O322" s="350">
        <v>100102.90000000001</v>
      </c>
      <c r="P322" s="68"/>
      <c r="Q322" s="346" t="s">
        <v>1951</v>
      </c>
      <c r="R322" s="346" t="s">
        <v>1951</v>
      </c>
    </row>
    <row r="323" spans="1:18" s="346" customFormat="1" ht="19.149999999999999" customHeight="1" x14ac:dyDescent="0.2">
      <c r="A323" s="349"/>
      <c r="B323" s="62" t="s">
        <v>3038</v>
      </c>
      <c r="C323" s="62" t="s">
        <v>3037</v>
      </c>
      <c r="D323" s="61" t="s">
        <v>3036</v>
      </c>
      <c r="E323" s="350">
        <v>100000</v>
      </c>
      <c r="F323" s="350">
        <v>0</v>
      </c>
      <c r="G323" s="350">
        <v>0</v>
      </c>
      <c r="H323" s="350">
        <v>0</v>
      </c>
      <c r="I323" s="350">
        <v>100000</v>
      </c>
      <c r="J323" s="350">
        <v>0</v>
      </c>
      <c r="K323" s="350">
        <v>0</v>
      </c>
      <c r="L323" s="350">
        <v>0</v>
      </c>
      <c r="M323" s="350">
        <v>0</v>
      </c>
      <c r="N323" s="350">
        <v>0</v>
      </c>
      <c r="O323" s="350">
        <v>100000</v>
      </c>
      <c r="P323" s="68"/>
      <c r="Q323" s="346" t="s">
        <v>1951</v>
      </c>
      <c r="R323" s="346" t="s">
        <v>1951</v>
      </c>
    </row>
    <row r="324" spans="1:18" s="348" customFormat="1" ht="27" x14ac:dyDescent="0.2">
      <c r="A324" s="347"/>
      <c r="B324" s="64" t="s">
        <v>3035</v>
      </c>
      <c r="C324" s="355" t="s">
        <v>1951</v>
      </c>
      <c r="D324" s="63" t="s">
        <v>3034</v>
      </c>
      <c r="E324" s="344">
        <v>444672.10000000003</v>
      </c>
      <c r="F324" s="344">
        <v>444672.10000000003</v>
      </c>
      <c r="G324" s="344">
        <v>318934.7</v>
      </c>
      <c r="H324" s="344">
        <v>8574.5</v>
      </c>
      <c r="I324" s="344">
        <v>0</v>
      </c>
      <c r="J324" s="344">
        <v>0</v>
      </c>
      <c r="K324" s="344">
        <v>0</v>
      </c>
      <c r="L324" s="344">
        <v>0</v>
      </c>
      <c r="M324" s="344">
        <v>0</v>
      </c>
      <c r="N324" s="344">
        <v>0</v>
      </c>
      <c r="O324" s="344">
        <v>444672.10000000003</v>
      </c>
      <c r="P324" s="69"/>
      <c r="Q324" s="346" t="s">
        <v>1951</v>
      </c>
      <c r="R324" s="346" t="s">
        <v>1951</v>
      </c>
    </row>
    <row r="325" spans="1:18" s="346" customFormat="1" ht="25.5" x14ac:dyDescent="0.2">
      <c r="A325" s="349"/>
      <c r="B325" s="62" t="s">
        <v>3033</v>
      </c>
      <c r="C325" s="62" t="s">
        <v>3032</v>
      </c>
      <c r="D325" s="61" t="s">
        <v>3031</v>
      </c>
      <c r="E325" s="350">
        <v>444672.10000000003</v>
      </c>
      <c r="F325" s="350">
        <v>444672.10000000003</v>
      </c>
      <c r="G325" s="350">
        <v>318934.7</v>
      </c>
      <c r="H325" s="350">
        <v>8574.5</v>
      </c>
      <c r="I325" s="350">
        <v>0</v>
      </c>
      <c r="J325" s="350">
        <v>0</v>
      </c>
      <c r="K325" s="350">
        <v>0</v>
      </c>
      <c r="L325" s="350">
        <v>0</v>
      </c>
      <c r="M325" s="350">
        <v>0</v>
      </c>
      <c r="N325" s="350">
        <v>0</v>
      </c>
      <c r="O325" s="350">
        <v>444672.10000000003</v>
      </c>
      <c r="P325" s="68"/>
      <c r="Q325" s="346" t="s">
        <v>1951</v>
      </c>
      <c r="R325" s="346" t="s">
        <v>1951</v>
      </c>
    </row>
    <row r="326" spans="1:18" s="348" customFormat="1" ht="27" x14ac:dyDescent="0.2">
      <c r="A326" s="347"/>
      <c r="B326" s="64" t="s">
        <v>3030</v>
      </c>
      <c r="C326" s="355" t="s">
        <v>1951</v>
      </c>
      <c r="D326" s="63" t="s">
        <v>3029</v>
      </c>
      <c r="E326" s="344">
        <v>2835940</v>
      </c>
      <c r="F326" s="344">
        <v>2771140</v>
      </c>
      <c r="G326" s="344">
        <v>1935538.6</v>
      </c>
      <c r="H326" s="344">
        <v>389701.60000000003</v>
      </c>
      <c r="I326" s="344">
        <v>64800</v>
      </c>
      <c r="J326" s="344">
        <v>3192305.3000000003</v>
      </c>
      <c r="K326" s="344">
        <v>2775437.8000000003</v>
      </c>
      <c r="L326" s="344">
        <v>369178.4</v>
      </c>
      <c r="M326" s="344">
        <v>1914611.8</v>
      </c>
      <c r="N326" s="344">
        <v>416867.5</v>
      </c>
      <c r="O326" s="344">
        <v>6028245.2999999998</v>
      </c>
      <c r="P326" s="69"/>
      <c r="Q326" s="346" t="s">
        <v>1951</v>
      </c>
      <c r="R326" s="346" t="s">
        <v>1951</v>
      </c>
    </row>
    <row r="327" spans="1:18" s="346" customFormat="1" ht="27.6" customHeight="1" x14ac:dyDescent="0.2">
      <c r="A327" s="349"/>
      <c r="B327" s="62" t="s">
        <v>3028</v>
      </c>
      <c r="C327" s="62" t="s">
        <v>1999</v>
      </c>
      <c r="D327" s="61" t="s">
        <v>3027</v>
      </c>
      <c r="E327" s="350">
        <v>42370.6</v>
      </c>
      <c r="F327" s="350">
        <v>42370.6</v>
      </c>
      <c r="G327" s="350">
        <v>32741.7</v>
      </c>
      <c r="H327" s="350">
        <v>901.6</v>
      </c>
      <c r="I327" s="350">
        <v>0</v>
      </c>
      <c r="J327" s="350">
        <v>0</v>
      </c>
      <c r="K327" s="350">
        <v>0</v>
      </c>
      <c r="L327" s="350">
        <v>0</v>
      </c>
      <c r="M327" s="350">
        <v>0</v>
      </c>
      <c r="N327" s="350">
        <v>0</v>
      </c>
      <c r="O327" s="350">
        <v>42370.6</v>
      </c>
    </row>
    <row r="328" spans="1:18" s="346" customFormat="1" ht="38.25" x14ac:dyDescent="0.2">
      <c r="A328" s="349"/>
      <c r="B328" s="62" t="s">
        <v>3026</v>
      </c>
      <c r="C328" s="62" t="s">
        <v>1999</v>
      </c>
      <c r="D328" s="61" t="s">
        <v>3025</v>
      </c>
      <c r="E328" s="350">
        <v>2728769.4</v>
      </c>
      <c r="F328" s="350">
        <v>2728769.4</v>
      </c>
      <c r="G328" s="350">
        <v>1902796.9000000001</v>
      </c>
      <c r="H328" s="350">
        <v>388800</v>
      </c>
      <c r="I328" s="350">
        <v>0</v>
      </c>
      <c r="J328" s="350">
        <v>3064505.3000000003</v>
      </c>
      <c r="K328" s="350">
        <v>2775437.8000000003</v>
      </c>
      <c r="L328" s="350">
        <v>369178.4</v>
      </c>
      <c r="M328" s="350">
        <v>1914611.8</v>
      </c>
      <c r="N328" s="350">
        <v>289067.5</v>
      </c>
      <c r="O328" s="350">
        <v>5793274.7000000002</v>
      </c>
      <c r="P328" s="68"/>
      <c r="Q328" s="346" t="s">
        <v>1951</v>
      </c>
      <c r="R328" s="346" t="s">
        <v>1951</v>
      </c>
    </row>
    <row r="329" spans="1:18" s="346" customFormat="1" ht="63.75" x14ac:dyDescent="0.2">
      <c r="A329" s="349"/>
      <c r="B329" s="62" t="s">
        <v>3024</v>
      </c>
      <c r="C329" s="62" t="s">
        <v>3023</v>
      </c>
      <c r="D329" s="61" t="s">
        <v>3022</v>
      </c>
      <c r="E329" s="350">
        <v>64800</v>
      </c>
      <c r="F329" s="350">
        <v>0</v>
      </c>
      <c r="G329" s="350">
        <v>0</v>
      </c>
      <c r="H329" s="350">
        <v>0</v>
      </c>
      <c r="I329" s="350">
        <v>64800</v>
      </c>
      <c r="J329" s="350">
        <v>82800</v>
      </c>
      <c r="K329" s="350">
        <v>0</v>
      </c>
      <c r="L329" s="350">
        <v>0</v>
      </c>
      <c r="M329" s="350">
        <v>0</v>
      </c>
      <c r="N329" s="350">
        <v>82800</v>
      </c>
      <c r="O329" s="350">
        <v>147600</v>
      </c>
      <c r="P329" s="68"/>
      <c r="Q329" s="346" t="s">
        <v>1951</v>
      </c>
      <c r="R329" s="346" t="s">
        <v>1951</v>
      </c>
    </row>
    <row r="330" spans="1:18" s="346" customFormat="1" ht="38.25" x14ac:dyDescent="0.2">
      <c r="A330" s="349"/>
      <c r="B330" s="62" t="s">
        <v>3021</v>
      </c>
      <c r="C330" s="62" t="s">
        <v>1942</v>
      </c>
      <c r="D330" s="61" t="s">
        <v>3020</v>
      </c>
      <c r="E330" s="350">
        <v>0</v>
      </c>
      <c r="F330" s="350">
        <v>0</v>
      </c>
      <c r="G330" s="350">
        <v>0</v>
      </c>
      <c r="H330" s="350">
        <v>0</v>
      </c>
      <c r="I330" s="350">
        <v>0</v>
      </c>
      <c r="J330" s="350">
        <v>45000</v>
      </c>
      <c r="K330" s="350">
        <v>0</v>
      </c>
      <c r="L330" s="350">
        <v>0</v>
      </c>
      <c r="M330" s="350">
        <v>0</v>
      </c>
      <c r="N330" s="350">
        <v>45000</v>
      </c>
      <c r="O330" s="350">
        <v>45000</v>
      </c>
    </row>
    <row r="331" spans="1:18" s="348" customFormat="1" ht="27" x14ac:dyDescent="0.2">
      <c r="A331" s="347"/>
      <c r="B331" s="64" t="s">
        <v>3019</v>
      </c>
      <c r="C331" s="355" t="s">
        <v>1951</v>
      </c>
      <c r="D331" s="63" t="s">
        <v>3018</v>
      </c>
      <c r="E331" s="344">
        <v>1881353</v>
      </c>
      <c r="F331" s="344">
        <v>68820</v>
      </c>
      <c r="G331" s="344">
        <v>51740.200000000004</v>
      </c>
      <c r="H331" s="344">
        <v>2084.8000000000002</v>
      </c>
      <c r="I331" s="344">
        <v>1812533</v>
      </c>
      <c r="J331" s="344">
        <v>1085982</v>
      </c>
      <c r="K331" s="344">
        <v>0</v>
      </c>
      <c r="L331" s="344">
        <v>0</v>
      </c>
      <c r="M331" s="344">
        <v>0</v>
      </c>
      <c r="N331" s="344">
        <v>1085982</v>
      </c>
      <c r="O331" s="344">
        <v>2967335</v>
      </c>
      <c r="Q331" s="346"/>
      <c r="R331" s="346"/>
    </row>
    <row r="332" spans="1:18" s="346" customFormat="1" ht="25.5" x14ac:dyDescent="0.2">
      <c r="A332" s="349"/>
      <c r="B332" s="62" t="s">
        <v>3017</v>
      </c>
      <c r="C332" s="62" t="s">
        <v>3005</v>
      </c>
      <c r="D332" s="61" t="s">
        <v>3016</v>
      </c>
      <c r="E332" s="350">
        <v>24645.100000000002</v>
      </c>
      <c r="F332" s="350">
        <v>22590.2</v>
      </c>
      <c r="G332" s="350">
        <v>16046</v>
      </c>
      <c r="H332" s="350">
        <v>550</v>
      </c>
      <c r="I332" s="350">
        <v>2054.9</v>
      </c>
      <c r="J332" s="350">
        <v>0</v>
      </c>
      <c r="K332" s="350">
        <v>0</v>
      </c>
      <c r="L332" s="350">
        <v>0</v>
      </c>
      <c r="M332" s="350">
        <v>0</v>
      </c>
      <c r="N332" s="350">
        <v>0</v>
      </c>
      <c r="O332" s="350">
        <v>24645.100000000002</v>
      </c>
      <c r="P332" s="68"/>
      <c r="Q332" s="346" t="s">
        <v>1951</v>
      </c>
      <c r="R332" s="346" t="s">
        <v>1951</v>
      </c>
    </row>
    <row r="333" spans="1:18" s="346" customFormat="1" ht="38.25" x14ac:dyDescent="0.2">
      <c r="A333" s="349"/>
      <c r="B333" s="62" t="s">
        <v>3015</v>
      </c>
      <c r="C333" s="62" t="s">
        <v>3005</v>
      </c>
      <c r="D333" s="61" t="s">
        <v>3014</v>
      </c>
      <c r="E333" s="350">
        <v>5823.6</v>
      </c>
      <c r="F333" s="350">
        <v>0</v>
      </c>
      <c r="G333" s="350">
        <v>0</v>
      </c>
      <c r="H333" s="350">
        <v>0</v>
      </c>
      <c r="I333" s="350">
        <v>5823.6</v>
      </c>
      <c r="J333" s="350">
        <v>0</v>
      </c>
      <c r="K333" s="350">
        <v>0</v>
      </c>
      <c r="L333" s="350">
        <v>0</v>
      </c>
      <c r="M333" s="350">
        <v>0</v>
      </c>
      <c r="N333" s="350">
        <v>0</v>
      </c>
      <c r="O333" s="350">
        <v>5823.6</v>
      </c>
      <c r="P333" s="68"/>
      <c r="Q333" s="346" t="s">
        <v>1951</v>
      </c>
      <c r="R333" s="346" t="s">
        <v>1951</v>
      </c>
    </row>
    <row r="334" spans="1:18" s="346" customFormat="1" ht="43.15" customHeight="1" x14ac:dyDescent="0.2">
      <c r="A334" s="349"/>
      <c r="B334" s="62" t="s">
        <v>3013</v>
      </c>
      <c r="C334" s="62" t="s">
        <v>3012</v>
      </c>
      <c r="D334" s="61" t="s">
        <v>3011</v>
      </c>
      <c r="E334" s="350">
        <v>10130.1</v>
      </c>
      <c r="F334" s="350">
        <v>9586.7000000000007</v>
      </c>
      <c r="G334" s="350">
        <v>6705.5</v>
      </c>
      <c r="H334" s="350">
        <v>780.1</v>
      </c>
      <c r="I334" s="350">
        <v>543.4</v>
      </c>
      <c r="J334" s="350">
        <v>0</v>
      </c>
      <c r="K334" s="350">
        <v>0</v>
      </c>
      <c r="L334" s="350">
        <v>0</v>
      </c>
      <c r="M334" s="350">
        <v>0</v>
      </c>
      <c r="N334" s="350">
        <v>0</v>
      </c>
      <c r="O334" s="350">
        <v>10130.1</v>
      </c>
      <c r="P334" s="68"/>
      <c r="Q334" s="346" t="s">
        <v>1951</v>
      </c>
      <c r="R334" s="346" t="s">
        <v>1951</v>
      </c>
    </row>
    <row r="335" spans="1:18" s="346" customFormat="1" ht="57" customHeight="1" x14ac:dyDescent="0.2">
      <c r="A335" s="349"/>
      <c r="B335" s="62" t="s">
        <v>3010</v>
      </c>
      <c r="C335" s="62" t="s">
        <v>2438</v>
      </c>
      <c r="D335" s="61" t="s">
        <v>3009</v>
      </c>
      <c r="E335" s="350">
        <v>0</v>
      </c>
      <c r="F335" s="350">
        <v>0</v>
      </c>
      <c r="G335" s="350">
        <v>0</v>
      </c>
      <c r="H335" s="350">
        <v>0</v>
      </c>
      <c r="I335" s="350">
        <v>0</v>
      </c>
      <c r="J335" s="350">
        <v>1085982</v>
      </c>
      <c r="K335" s="350">
        <v>0</v>
      </c>
      <c r="L335" s="350">
        <v>0</v>
      </c>
      <c r="M335" s="350">
        <v>0</v>
      </c>
      <c r="N335" s="350">
        <v>1085982</v>
      </c>
      <c r="O335" s="350">
        <v>1085982</v>
      </c>
      <c r="P335" s="68"/>
      <c r="Q335" s="346" t="s">
        <v>1951</v>
      </c>
      <c r="R335" s="346" t="s">
        <v>1951</v>
      </c>
    </row>
    <row r="336" spans="1:18" s="346" customFormat="1" ht="42.6" customHeight="1" x14ac:dyDescent="0.2">
      <c r="A336" s="349"/>
      <c r="B336" s="62" t="s">
        <v>3008</v>
      </c>
      <c r="C336" s="62" t="s">
        <v>3005</v>
      </c>
      <c r="D336" s="61" t="s">
        <v>3007</v>
      </c>
      <c r="E336" s="350">
        <v>475878</v>
      </c>
      <c r="F336" s="350">
        <v>36643.1</v>
      </c>
      <c r="G336" s="350">
        <v>28988.7</v>
      </c>
      <c r="H336" s="350">
        <v>754.7</v>
      </c>
      <c r="I336" s="350">
        <v>439234.9</v>
      </c>
      <c r="J336" s="350">
        <v>0</v>
      </c>
      <c r="K336" s="350">
        <v>0</v>
      </c>
      <c r="L336" s="350">
        <v>0</v>
      </c>
      <c r="M336" s="350">
        <v>0</v>
      </c>
      <c r="N336" s="350">
        <v>0</v>
      </c>
      <c r="O336" s="350">
        <v>475878</v>
      </c>
      <c r="P336" s="68"/>
      <c r="Q336" s="346" t="s">
        <v>1951</v>
      </c>
      <c r="R336" s="346" t="s">
        <v>1951</v>
      </c>
    </row>
    <row r="337" spans="1:18" s="346" customFormat="1" ht="51" x14ac:dyDescent="0.2">
      <c r="A337" s="349"/>
      <c r="B337" s="62" t="s">
        <v>3006</v>
      </c>
      <c r="C337" s="62" t="s">
        <v>3005</v>
      </c>
      <c r="D337" s="61" t="s">
        <v>3004</v>
      </c>
      <c r="E337" s="350">
        <v>1364876.2</v>
      </c>
      <c r="F337" s="350">
        <v>0</v>
      </c>
      <c r="G337" s="350">
        <v>0</v>
      </c>
      <c r="H337" s="350">
        <v>0</v>
      </c>
      <c r="I337" s="350">
        <v>1364876.2</v>
      </c>
      <c r="J337" s="350">
        <v>0</v>
      </c>
      <c r="K337" s="350">
        <v>0</v>
      </c>
      <c r="L337" s="350">
        <v>0</v>
      </c>
      <c r="M337" s="350">
        <v>0</v>
      </c>
      <c r="N337" s="350">
        <v>0</v>
      </c>
      <c r="O337" s="350">
        <v>1364876.2</v>
      </c>
      <c r="P337" s="68"/>
      <c r="Q337" s="346" t="s">
        <v>1951</v>
      </c>
      <c r="R337" s="346" t="s">
        <v>1951</v>
      </c>
    </row>
    <row r="338" spans="1:18" s="348" customFormat="1" ht="27" x14ac:dyDescent="0.2">
      <c r="A338" s="347"/>
      <c r="B338" s="64" t="s">
        <v>3003</v>
      </c>
      <c r="C338" s="355" t="s">
        <v>1951</v>
      </c>
      <c r="D338" s="63" t="s">
        <v>3002</v>
      </c>
      <c r="E338" s="344">
        <v>371325.5</v>
      </c>
      <c r="F338" s="344">
        <v>350204.5</v>
      </c>
      <c r="G338" s="344">
        <v>261897.9</v>
      </c>
      <c r="H338" s="344">
        <v>4546.2</v>
      </c>
      <c r="I338" s="344">
        <v>21121</v>
      </c>
      <c r="J338" s="344">
        <v>397288.9</v>
      </c>
      <c r="K338" s="344">
        <v>33091.4</v>
      </c>
      <c r="L338" s="344">
        <v>7325</v>
      </c>
      <c r="M338" s="344">
        <v>1052.9000000000001</v>
      </c>
      <c r="N338" s="344">
        <v>364197.5</v>
      </c>
      <c r="O338" s="344">
        <v>768614.40000000002</v>
      </c>
      <c r="P338" s="69"/>
      <c r="Q338" s="346" t="s">
        <v>1951</v>
      </c>
      <c r="R338" s="346" t="s">
        <v>1951</v>
      </c>
    </row>
    <row r="339" spans="1:18" s="346" customFormat="1" ht="25.5" x14ac:dyDescent="0.2">
      <c r="A339" s="349"/>
      <c r="B339" s="62" t="s">
        <v>3001</v>
      </c>
      <c r="C339" s="62" t="s">
        <v>2998</v>
      </c>
      <c r="D339" s="61" t="s">
        <v>3000</v>
      </c>
      <c r="E339" s="350">
        <v>142401.79999999999</v>
      </c>
      <c r="F339" s="350">
        <v>142401.79999999999</v>
      </c>
      <c r="G339" s="350">
        <v>113273.40000000001</v>
      </c>
      <c r="H339" s="350">
        <v>3149.1</v>
      </c>
      <c r="I339" s="350">
        <v>0</v>
      </c>
      <c r="J339" s="350">
        <v>8030.9000000000005</v>
      </c>
      <c r="K339" s="350">
        <v>1080.9000000000001</v>
      </c>
      <c r="L339" s="350">
        <v>0</v>
      </c>
      <c r="M339" s="350">
        <v>9.9</v>
      </c>
      <c r="N339" s="350">
        <v>6950</v>
      </c>
      <c r="O339" s="350">
        <v>150432.69999999998</v>
      </c>
      <c r="P339" s="68"/>
      <c r="Q339" s="346" t="s">
        <v>1951</v>
      </c>
      <c r="R339" s="346" t="s">
        <v>1951</v>
      </c>
    </row>
    <row r="340" spans="1:18" s="346" customFormat="1" ht="38.25" x14ac:dyDescent="0.2">
      <c r="A340" s="349"/>
      <c r="B340" s="62" t="s">
        <v>2999</v>
      </c>
      <c r="C340" s="62" t="s">
        <v>2998</v>
      </c>
      <c r="D340" s="61" t="s">
        <v>2997</v>
      </c>
      <c r="E340" s="350">
        <v>228923.7</v>
      </c>
      <c r="F340" s="350">
        <v>207802.7</v>
      </c>
      <c r="G340" s="350">
        <v>148624.5</v>
      </c>
      <c r="H340" s="350">
        <v>1397.1000000000001</v>
      </c>
      <c r="I340" s="350">
        <v>21121</v>
      </c>
      <c r="J340" s="350">
        <v>389258</v>
      </c>
      <c r="K340" s="350">
        <v>32010.5</v>
      </c>
      <c r="L340" s="350">
        <v>7325</v>
      </c>
      <c r="M340" s="350">
        <v>1043</v>
      </c>
      <c r="N340" s="350">
        <v>357247.5</v>
      </c>
      <c r="O340" s="350">
        <v>618181.70000000007</v>
      </c>
      <c r="P340" s="68"/>
      <c r="Q340" s="346" t="s">
        <v>1951</v>
      </c>
      <c r="R340" s="346" t="s">
        <v>1951</v>
      </c>
    </row>
    <row r="341" spans="1:18" s="345" customFormat="1" ht="25.5" x14ac:dyDescent="0.2">
      <c r="A341" s="343"/>
      <c r="B341" s="66" t="s">
        <v>2033</v>
      </c>
      <c r="C341" s="62" t="s">
        <v>1951</v>
      </c>
      <c r="D341" s="65" t="s">
        <v>2032</v>
      </c>
      <c r="E341" s="344">
        <v>4281720.8</v>
      </c>
      <c r="F341" s="344">
        <v>537474.80000000005</v>
      </c>
      <c r="G341" s="344">
        <v>327355.3</v>
      </c>
      <c r="H341" s="344">
        <v>11231.5</v>
      </c>
      <c r="I341" s="344">
        <v>3744246</v>
      </c>
      <c r="J341" s="344">
        <v>197048.30000000002</v>
      </c>
      <c r="K341" s="344">
        <v>90805.6</v>
      </c>
      <c r="L341" s="344">
        <v>179.70000000000002</v>
      </c>
      <c r="M341" s="344">
        <v>15</v>
      </c>
      <c r="N341" s="344">
        <v>106242.7</v>
      </c>
      <c r="O341" s="344">
        <v>4478769.0999999996</v>
      </c>
      <c r="P341" s="67"/>
      <c r="Q341" s="346" t="s">
        <v>1951</v>
      </c>
      <c r="R341" s="346" t="s">
        <v>1951</v>
      </c>
    </row>
    <row r="342" spans="1:18" s="348" customFormat="1" ht="27" x14ac:dyDescent="0.2">
      <c r="A342" s="347"/>
      <c r="B342" s="64" t="s">
        <v>2031</v>
      </c>
      <c r="C342" s="355" t="s">
        <v>1951</v>
      </c>
      <c r="D342" s="63" t="s">
        <v>2030</v>
      </c>
      <c r="E342" s="344">
        <v>4068329.3000000003</v>
      </c>
      <c r="F342" s="344">
        <v>324083.3</v>
      </c>
      <c r="G342" s="344">
        <v>164159.4</v>
      </c>
      <c r="H342" s="344">
        <v>5829.2</v>
      </c>
      <c r="I342" s="344">
        <v>3744246</v>
      </c>
      <c r="J342" s="344">
        <v>197048.30000000002</v>
      </c>
      <c r="K342" s="344">
        <v>90805.6</v>
      </c>
      <c r="L342" s="344">
        <v>179.70000000000002</v>
      </c>
      <c r="M342" s="344">
        <v>15</v>
      </c>
      <c r="N342" s="344">
        <v>106242.7</v>
      </c>
      <c r="O342" s="344">
        <v>4265377.5999999996</v>
      </c>
      <c r="P342" s="69"/>
      <c r="Q342" s="346" t="s">
        <v>1951</v>
      </c>
      <c r="R342" s="346" t="s">
        <v>1951</v>
      </c>
    </row>
    <row r="343" spans="1:18" s="346" customFormat="1" ht="25.5" x14ac:dyDescent="0.2">
      <c r="A343" s="349"/>
      <c r="B343" s="62" t="s">
        <v>2996</v>
      </c>
      <c r="C343" s="62" t="s">
        <v>2846</v>
      </c>
      <c r="D343" s="61" t="s">
        <v>2995</v>
      </c>
      <c r="E343" s="350">
        <v>246470</v>
      </c>
      <c r="F343" s="350">
        <v>241670</v>
      </c>
      <c r="G343" s="350">
        <v>154949.20000000001</v>
      </c>
      <c r="H343" s="350">
        <v>4713.8</v>
      </c>
      <c r="I343" s="350">
        <v>4800</v>
      </c>
      <c r="J343" s="350">
        <v>0</v>
      </c>
      <c r="K343" s="350">
        <v>0</v>
      </c>
      <c r="L343" s="350">
        <v>0</v>
      </c>
      <c r="M343" s="350">
        <v>0</v>
      </c>
      <c r="N343" s="350">
        <v>0</v>
      </c>
      <c r="O343" s="350">
        <v>246470</v>
      </c>
      <c r="P343" s="68"/>
      <c r="Q343" s="346" t="s">
        <v>1951</v>
      </c>
      <c r="R343" s="346" t="s">
        <v>1951</v>
      </c>
    </row>
    <row r="344" spans="1:18" s="346" customFormat="1" ht="89.25" x14ac:dyDescent="0.2">
      <c r="A344" s="349"/>
      <c r="B344" s="62" t="s">
        <v>2994</v>
      </c>
      <c r="C344" s="62" t="s">
        <v>2993</v>
      </c>
      <c r="D344" s="61" t="s">
        <v>2992</v>
      </c>
      <c r="E344" s="350">
        <v>56777.4</v>
      </c>
      <c r="F344" s="350">
        <v>2613.6999999999998</v>
      </c>
      <c r="G344" s="350">
        <v>1800.3</v>
      </c>
      <c r="H344" s="350">
        <v>413.8</v>
      </c>
      <c r="I344" s="350">
        <v>54163.700000000004</v>
      </c>
      <c r="J344" s="350">
        <v>180</v>
      </c>
      <c r="K344" s="350">
        <v>180</v>
      </c>
      <c r="L344" s="350">
        <v>90</v>
      </c>
      <c r="M344" s="350">
        <v>15</v>
      </c>
      <c r="N344" s="350">
        <v>0</v>
      </c>
      <c r="O344" s="350">
        <v>56957.4</v>
      </c>
      <c r="P344" s="68"/>
      <c r="Q344" s="346" t="s">
        <v>1951</v>
      </c>
      <c r="R344" s="346" t="s">
        <v>1951</v>
      </c>
    </row>
    <row r="345" spans="1:18" s="346" customFormat="1" ht="25.5" x14ac:dyDescent="0.2">
      <c r="A345" s="349"/>
      <c r="B345" s="62" t="s">
        <v>2991</v>
      </c>
      <c r="C345" s="62" t="s">
        <v>2626</v>
      </c>
      <c r="D345" s="61" t="s">
        <v>2990</v>
      </c>
      <c r="E345" s="350">
        <v>11749.6</v>
      </c>
      <c r="F345" s="350">
        <v>11749.6</v>
      </c>
      <c r="G345" s="350">
        <v>7409.9000000000005</v>
      </c>
      <c r="H345" s="350">
        <v>701.6</v>
      </c>
      <c r="I345" s="350">
        <v>0</v>
      </c>
      <c r="J345" s="350">
        <v>120</v>
      </c>
      <c r="K345" s="350">
        <v>110</v>
      </c>
      <c r="L345" s="350">
        <v>89.7</v>
      </c>
      <c r="M345" s="350">
        <v>0</v>
      </c>
      <c r="N345" s="350">
        <v>10</v>
      </c>
      <c r="O345" s="350">
        <v>11869.6</v>
      </c>
      <c r="P345" s="68"/>
      <c r="Q345" s="346" t="s">
        <v>1951</v>
      </c>
      <c r="R345" s="346" t="s">
        <v>1951</v>
      </c>
    </row>
    <row r="346" spans="1:18" s="346" customFormat="1" ht="25.5" x14ac:dyDescent="0.2">
      <c r="A346" s="349"/>
      <c r="B346" s="62" t="s">
        <v>2989</v>
      </c>
      <c r="C346" s="62" t="s">
        <v>2846</v>
      </c>
      <c r="D346" s="61" t="s">
        <v>2988</v>
      </c>
      <c r="E346" s="350">
        <v>76450</v>
      </c>
      <c r="F346" s="350">
        <v>1000</v>
      </c>
      <c r="G346" s="350">
        <v>0</v>
      </c>
      <c r="H346" s="350">
        <v>0</v>
      </c>
      <c r="I346" s="350">
        <v>75450</v>
      </c>
      <c r="J346" s="350">
        <v>0</v>
      </c>
      <c r="K346" s="350">
        <v>0</v>
      </c>
      <c r="L346" s="350">
        <v>0</v>
      </c>
      <c r="M346" s="350">
        <v>0</v>
      </c>
      <c r="N346" s="350">
        <v>0</v>
      </c>
      <c r="O346" s="350">
        <v>76450</v>
      </c>
    </row>
    <row r="347" spans="1:18" s="346" customFormat="1" ht="25.5" x14ac:dyDescent="0.2">
      <c r="A347" s="349"/>
      <c r="B347" s="62" t="s">
        <v>2987</v>
      </c>
      <c r="C347" s="62" t="s">
        <v>1960</v>
      </c>
      <c r="D347" s="61" t="s">
        <v>2986</v>
      </c>
      <c r="E347" s="350">
        <v>0</v>
      </c>
      <c r="F347" s="350">
        <v>0</v>
      </c>
      <c r="G347" s="350">
        <v>0</v>
      </c>
      <c r="H347" s="350">
        <v>0</v>
      </c>
      <c r="I347" s="350">
        <v>0</v>
      </c>
      <c r="J347" s="350">
        <v>1000</v>
      </c>
      <c r="K347" s="350">
        <v>0</v>
      </c>
      <c r="L347" s="350">
        <v>0</v>
      </c>
      <c r="M347" s="350">
        <v>0</v>
      </c>
      <c r="N347" s="350">
        <v>1000</v>
      </c>
      <c r="O347" s="350">
        <v>1000</v>
      </c>
      <c r="P347" s="68"/>
      <c r="Q347" s="346" t="s">
        <v>1951</v>
      </c>
      <c r="R347" s="346" t="s">
        <v>1951</v>
      </c>
    </row>
    <row r="348" spans="1:18" s="346" customFormat="1" ht="18" customHeight="1" x14ac:dyDescent="0.2">
      <c r="A348" s="349"/>
      <c r="B348" s="62" t="s">
        <v>2985</v>
      </c>
      <c r="C348" s="62" t="s">
        <v>1957</v>
      </c>
      <c r="D348" s="61" t="s">
        <v>2984</v>
      </c>
      <c r="E348" s="350">
        <v>2594335.4</v>
      </c>
      <c r="F348" s="350">
        <v>0</v>
      </c>
      <c r="G348" s="350">
        <v>0</v>
      </c>
      <c r="H348" s="350">
        <v>0</v>
      </c>
      <c r="I348" s="350">
        <v>2594335.4</v>
      </c>
      <c r="J348" s="350">
        <v>0</v>
      </c>
      <c r="K348" s="350">
        <v>0</v>
      </c>
      <c r="L348" s="350">
        <v>0</v>
      </c>
      <c r="M348" s="350">
        <v>0</v>
      </c>
      <c r="N348" s="350">
        <v>0</v>
      </c>
      <c r="O348" s="350">
        <v>2594335.4</v>
      </c>
    </row>
    <row r="349" spans="1:18" s="346" customFormat="1" ht="38.25" x14ac:dyDescent="0.2">
      <c r="A349" s="349"/>
      <c r="B349" s="62" t="s">
        <v>2983</v>
      </c>
      <c r="C349" s="62" t="s">
        <v>1947</v>
      </c>
      <c r="D349" s="61" t="s">
        <v>2982</v>
      </c>
      <c r="E349" s="350">
        <v>6850</v>
      </c>
      <c r="F349" s="350">
        <v>6850</v>
      </c>
      <c r="G349" s="350">
        <v>0</v>
      </c>
      <c r="H349" s="350">
        <v>0</v>
      </c>
      <c r="I349" s="350">
        <v>0</v>
      </c>
      <c r="J349" s="350">
        <v>0</v>
      </c>
      <c r="K349" s="350">
        <v>0</v>
      </c>
      <c r="L349" s="350">
        <v>0</v>
      </c>
      <c r="M349" s="350">
        <v>0</v>
      </c>
      <c r="N349" s="350">
        <v>0</v>
      </c>
      <c r="O349" s="350">
        <v>6850</v>
      </c>
    </row>
    <row r="350" spans="1:18" s="346" customFormat="1" ht="63.75" x14ac:dyDescent="0.2">
      <c r="A350" s="349"/>
      <c r="B350" s="62" t="s">
        <v>2981</v>
      </c>
      <c r="C350" s="62" t="s">
        <v>1947</v>
      </c>
      <c r="D350" s="61" t="s">
        <v>2980</v>
      </c>
      <c r="E350" s="350">
        <v>10500</v>
      </c>
      <c r="F350" s="350">
        <v>10500</v>
      </c>
      <c r="G350" s="350">
        <v>0</v>
      </c>
      <c r="H350" s="350">
        <v>0</v>
      </c>
      <c r="I350" s="350">
        <v>0</v>
      </c>
      <c r="J350" s="350">
        <v>0</v>
      </c>
      <c r="K350" s="350">
        <v>0</v>
      </c>
      <c r="L350" s="350">
        <v>0</v>
      </c>
      <c r="M350" s="350">
        <v>0</v>
      </c>
      <c r="N350" s="350">
        <v>0</v>
      </c>
      <c r="O350" s="350">
        <v>10500</v>
      </c>
      <c r="P350" s="68"/>
      <c r="Q350" s="346" t="s">
        <v>1951</v>
      </c>
      <c r="R350" s="346" t="s">
        <v>1951</v>
      </c>
    </row>
    <row r="351" spans="1:18" s="346" customFormat="1" ht="38.25" x14ac:dyDescent="0.2">
      <c r="A351" s="349"/>
      <c r="B351" s="62" t="s">
        <v>2979</v>
      </c>
      <c r="C351" s="62" t="s">
        <v>1960</v>
      </c>
      <c r="D351" s="61" t="s">
        <v>2978</v>
      </c>
      <c r="E351" s="350">
        <v>30000</v>
      </c>
      <c r="F351" s="350">
        <v>23300</v>
      </c>
      <c r="G351" s="350">
        <v>0</v>
      </c>
      <c r="H351" s="350">
        <v>0</v>
      </c>
      <c r="I351" s="350">
        <v>6700</v>
      </c>
      <c r="J351" s="350">
        <v>0</v>
      </c>
      <c r="K351" s="350">
        <v>0</v>
      </c>
      <c r="L351" s="350">
        <v>0</v>
      </c>
      <c r="M351" s="350">
        <v>0</v>
      </c>
      <c r="N351" s="350">
        <v>0</v>
      </c>
      <c r="O351" s="350">
        <v>30000</v>
      </c>
      <c r="P351" s="68"/>
      <c r="Q351" s="346" t="s">
        <v>1951</v>
      </c>
      <c r="R351" s="346" t="s">
        <v>1951</v>
      </c>
    </row>
    <row r="352" spans="1:18" s="346" customFormat="1" ht="85.9" customHeight="1" x14ac:dyDescent="0.2">
      <c r="A352" s="349"/>
      <c r="B352" s="62" t="s">
        <v>2977</v>
      </c>
      <c r="C352" s="62" t="s">
        <v>1947</v>
      </c>
      <c r="D352" s="61" t="s">
        <v>2976</v>
      </c>
      <c r="E352" s="350">
        <v>0</v>
      </c>
      <c r="F352" s="350">
        <v>0</v>
      </c>
      <c r="G352" s="350">
        <v>0</v>
      </c>
      <c r="H352" s="350">
        <v>0</v>
      </c>
      <c r="I352" s="350">
        <v>0</v>
      </c>
      <c r="J352" s="350">
        <v>28000</v>
      </c>
      <c r="K352" s="350">
        <v>0</v>
      </c>
      <c r="L352" s="350">
        <v>0</v>
      </c>
      <c r="M352" s="350">
        <v>0</v>
      </c>
      <c r="N352" s="350">
        <v>28000</v>
      </c>
      <c r="O352" s="350">
        <v>28000</v>
      </c>
      <c r="P352" s="68"/>
      <c r="Q352" s="346" t="s">
        <v>1951</v>
      </c>
      <c r="R352" s="346" t="s">
        <v>1951</v>
      </c>
    </row>
    <row r="353" spans="1:18" s="346" customFormat="1" ht="44.45" customHeight="1" x14ac:dyDescent="0.2">
      <c r="A353" s="349"/>
      <c r="B353" s="62" t="s">
        <v>2975</v>
      </c>
      <c r="C353" s="62" t="s">
        <v>1947</v>
      </c>
      <c r="D353" s="61" t="s">
        <v>2974</v>
      </c>
      <c r="E353" s="350">
        <v>26400</v>
      </c>
      <c r="F353" s="350">
        <v>26400</v>
      </c>
      <c r="G353" s="350">
        <v>0</v>
      </c>
      <c r="H353" s="350">
        <v>0</v>
      </c>
      <c r="I353" s="350">
        <v>0</v>
      </c>
      <c r="J353" s="350">
        <v>0</v>
      </c>
      <c r="K353" s="350">
        <v>0</v>
      </c>
      <c r="L353" s="350">
        <v>0</v>
      </c>
      <c r="M353" s="350">
        <v>0</v>
      </c>
      <c r="N353" s="350">
        <v>0</v>
      </c>
      <c r="O353" s="350">
        <v>26400</v>
      </c>
      <c r="P353" s="68"/>
      <c r="Q353" s="346" t="s">
        <v>1951</v>
      </c>
      <c r="R353" s="346" t="s">
        <v>1951</v>
      </c>
    </row>
    <row r="354" spans="1:18" s="346" customFormat="1" ht="38.25" x14ac:dyDescent="0.2">
      <c r="A354" s="349"/>
      <c r="B354" s="62" t="s">
        <v>2973</v>
      </c>
      <c r="C354" s="62" t="s">
        <v>1942</v>
      </c>
      <c r="D354" s="61" t="s">
        <v>2972</v>
      </c>
      <c r="E354" s="350">
        <v>1000000</v>
      </c>
      <c r="F354" s="350">
        <v>0</v>
      </c>
      <c r="G354" s="350">
        <v>0</v>
      </c>
      <c r="H354" s="350">
        <v>0</v>
      </c>
      <c r="I354" s="350">
        <v>1000000</v>
      </c>
      <c r="J354" s="350">
        <v>0</v>
      </c>
      <c r="K354" s="350">
        <v>0</v>
      </c>
      <c r="L354" s="350">
        <v>0</v>
      </c>
      <c r="M354" s="350">
        <v>0</v>
      </c>
      <c r="N354" s="350">
        <v>0</v>
      </c>
      <c r="O354" s="350">
        <v>1000000</v>
      </c>
      <c r="P354" s="68"/>
      <c r="Q354" s="346" t="s">
        <v>1951</v>
      </c>
      <c r="R354" s="346" t="s">
        <v>1951</v>
      </c>
    </row>
    <row r="355" spans="1:18" s="346" customFormat="1" ht="102" x14ac:dyDescent="0.2">
      <c r="A355" s="349"/>
      <c r="B355" s="62" t="s">
        <v>2971</v>
      </c>
      <c r="C355" s="62" t="s">
        <v>1942</v>
      </c>
      <c r="D355" s="61" t="s">
        <v>2970</v>
      </c>
      <c r="E355" s="350">
        <v>0</v>
      </c>
      <c r="F355" s="350">
        <v>0</v>
      </c>
      <c r="G355" s="350">
        <v>0</v>
      </c>
      <c r="H355" s="350">
        <v>0</v>
      </c>
      <c r="I355" s="350">
        <v>0</v>
      </c>
      <c r="J355" s="350">
        <v>93547.400000000009</v>
      </c>
      <c r="K355" s="350">
        <v>90515.6</v>
      </c>
      <c r="L355" s="350">
        <v>0</v>
      </c>
      <c r="M355" s="350">
        <v>0</v>
      </c>
      <c r="N355" s="350">
        <v>3031.8</v>
      </c>
      <c r="O355" s="350">
        <v>93547.400000000009</v>
      </c>
      <c r="P355" s="68"/>
      <c r="Q355" s="346" t="s">
        <v>1951</v>
      </c>
      <c r="R355" s="346" t="s">
        <v>1951</v>
      </c>
    </row>
    <row r="356" spans="1:18" s="346" customFormat="1" ht="25.5" x14ac:dyDescent="0.2">
      <c r="A356" s="349"/>
      <c r="B356" s="62" t="s">
        <v>2969</v>
      </c>
      <c r="C356" s="62" t="s">
        <v>1942</v>
      </c>
      <c r="D356" s="61" t="s">
        <v>2968</v>
      </c>
      <c r="E356" s="350">
        <v>0</v>
      </c>
      <c r="F356" s="350">
        <v>0</v>
      </c>
      <c r="G356" s="350">
        <v>0</v>
      </c>
      <c r="H356" s="350">
        <v>0</v>
      </c>
      <c r="I356" s="350">
        <v>0</v>
      </c>
      <c r="J356" s="350">
        <v>30216.400000000001</v>
      </c>
      <c r="K356" s="350">
        <v>0</v>
      </c>
      <c r="L356" s="350">
        <v>0</v>
      </c>
      <c r="M356" s="350">
        <v>0</v>
      </c>
      <c r="N356" s="350">
        <v>30216.400000000001</v>
      </c>
      <c r="O356" s="350">
        <v>30216.400000000001</v>
      </c>
      <c r="P356" s="68"/>
      <c r="Q356" s="346" t="s">
        <v>1951</v>
      </c>
      <c r="R356" s="346" t="s">
        <v>1951</v>
      </c>
    </row>
    <row r="357" spans="1:18" s="346" customFormat="1" ht="25.5" x14ac:dyDescent="0.2">
      <c r="A357" s="349"/>
      <c r="B357" s="62" t="s">
        <v>2967</v>
      </c>
      <c r="C357" s="62" t="s">
        <v>1957</v>
      </c>
      <c r="D357" s="61" t="s">
        <v>2966</v>
      </c>
      <c r="E357" s="350">
        <v>8796.9</v>
      </c>
      <c r="F357" s="350">
        <v>0</v>
      </c>
      <c r="G357" s="350">
        <v>0</v>
      </c>
      <c r="H357" s="350">
        <v>0</v>
      </c>
      <c r="I357" s="350">
        <v>8796.9</v>
      </c>
      <c r="J357" s="350">
        <v>43984.5</v>
      </c>
      <c r="K357" s="350">
        <v>0</v>
      </c>
      <c r="L357" s="350">
        <v>0</v>
      </c>
      <c r="M357" s="350">
        <v>0</v>
      </c>
      <c r="N357" s="350">
        <v>43984.5</v>
      </c>
      <c r="O357" s="350">
        <v>52781.4</v>
      </c>
      <c r="P357" s="68"/>
      <c r="Q357" s="346" t="s">
        <v>1951</v>
      </c>
      <c r="R357" s="346" t="s">
        <v>1951</v>
      </c>
    </row>
    <row r="358" spans="1:18" s="348" customFormat="1" ht="27" x14ac:dyDescent="0.2">
      <c r="A358" s="347"/>
      <c r="B358" s="64" t="s">
        <v>2965</v>
      </c>
      <c r="C358" s="355" t="s">
        <v>1951</v>
      </c>
      <c r="D358" s="63" t="s">
        <v>2964</v>
      </c>
      <c r="E358" s="344">
        <v>213391.5</v>
      </c>
      <c r="F358" s="344">
        <v>213391.5</v>
      </c>
      <c r="G358" s="344">
        <v>163195.9</v>
      </c>
      <c r="H358" s="344">
        <v>5402.3</v>
      </c>
      <c r="I358" s="344">
        <v>0</v>
      </c>
      <c r="J358" s="344">
        <v>0</v>
      </c>
      <c r="K358" s="344">
        <v>0</v>
      </c>
      <c r="L358" s="344">
        <v>0</v>
      </c>
      <c r="M358" s="344">
        <v>0</v>
      </c>
      <c r="N358" s="344">
        <v>0</v>
      </c>
      <c r="O358" s="344">
        <v>213391.5</v>
      </c>
      <c r="Q358" s="346"/>
      <c r="R358" s="346"/>
    </row>
    <row r="359" spans="1:18" s="346" customFormat="1" ht="38.25" x14ac:dyDescent="0.2">
      <c r="A359" s="349"/>
      <c r="B359" s="62" t="s">
        <v>2963</v>
      </c>
      <c r="C359" s="62" t="s">
        <v>2846</v>
      </c>
      <c r="D359" s="61" t="s">
        <v>2962</v>
      </c>
      <c r="E359" s="350">
        <v>213391.5</v>
      </c>
      <c r="F359" s="350">
        <v>213391.5</v>
      </c>
      <c r="G359" s="350">
        <v>163195.9</v>
      </c>
      <c r="H359" s="350">
        <v>5402.3</v>
      </c>
      <c r="I359" s="350">
        <v>0</v>
      </c>
      <c r="J359" s="350">
        <v>0</v>
      </c>
      <c r="K359" s="350">
        <v>0</v>
      </c>
      <c r="L359" s="350">
        <v>0</v>
      </c>
      <c r="M359" s="350">
        <v>0</v>
      </c>
      <c r="N359" s="350">
        <v>0</v>
      </c>
      <c r="O359" s="350">
        <v>213391.5</v>
      </c>
    </row>
    <row r="360" spans="1:18" s="345" customFormat="1" ht="38.25" x14ac:dyDescent="0.2">
      <c r="A360" s="343"/>
      <c r="B360" s="66" t="s">
        <v>2961</v>
      </c>
      <c r="C360" s="62" t="s">
        <v>1951</v>
      </c>
      <c r="D360" s="65" t="s">
        <v>2959</v>
      </c>
      <c r="E360" s="422">
        <v>8566839.1999999993</v>
      </c>
      <c r="F360" s="423">
        <v>174450.1</v>
      </c>
      <c r="G360" s="423">
        <v>0</v>
      </c>
      <c r="H360" s="423">
        <v>0</v>
      </c>
      <c r="I360" s="423">
        <v>8392389.0999999996</v>
      </c>
      <c r="J360" s="424">
        <v>17204050.799999997</v>
      </c>
      <c r="K360" s="424">
        <v>14000000</v>
      </c>
      <c r="L360" s="424">
        <v>0</v>
      </c>
      <c r="M360" s="424">
        <v>0</v>
      </c>
      <c r="N360" s="424">
        <v>3204050.8</v>
      </c>
      <c r="O360" s="425">
        <v>25770890</v>
      </c>
      <c r="P360" s="67"/>
      <c r="Q360" s="346" t="s">
        <v>1951</v>
      </c>
      <c r="R360" s="346" t="s">
        <v>1951</v>
      </c>
    </row>
    <row r="361" spans="1:18" s="348" customFormat="1" ht="54" x14ac:dyDescent="0.2">
      <c r="A361" s="347"/>
      <c r="B361" s="64" t="s">
        <v>2960</v>
      </c>
      <c r="C361" s="355" t="s">
        <v>1951</v>
      </c>
      <c r="D361" s="63" t="s">
        <v>2959</v>
      </c>
      <c r="E361" s="422">
        <v>8566839.1999999993</v>
      </c>
      <c r="F361" s="423">
        <v>174450.1</v>
      </c>
      <c r="G361" s="423">
        <v>0</v>
      </c>
      <c r="H361" s="423">
        <v>0</v>
      </c>
      <c r="I361" s="423">
        <v>8392389.0999999996</v>
      </c>
      <c r="J361" s="424">
        <v>17204050.799999997</v>
      </c>
      <c r="K361" s="424">
        <v>14000000</v>
      </c>
      <c r="L361" s="424">
        <v>0</v>
      </c>
      <c r="M361" s="424">
        <v>0</v>
      </c>
      <c r="N361" s="424">
        <v>3204050.8</v>
      </c>
      <c r="O361" s="425">
        <v>25770890</v>
      </c>
      <c r="P361" s="69"/>
      <c r="Q361" s="346" t="s">
        <v>1951</v>
      </c>
      <c r="R361" s="346" t="s">
        <v>1951</v>
      </c>
    </row>
    <row r="362" spans="1:18" s="346" customFormat="1" ht="25.5" x14ac:dyDescent="0.2">
      <c r="A362" s="349"/>
      <c r="B362" s="62" t="s">
        <v>2958</v>
      </c>
      <c r="C362" s="62" t="s">
        <v>1960</v>
      </c>
      <c r="D362" s="61" t="s">
        <v>2957</v>
      </c>
      <c r="E362" s="350">
        <v>60000</v>
      </c>
      <c r="F362" s="350">
        <v>0</v>
      </c>
      <c r="G362" s="350">
        <v>0</v>
      </c>
      <c r="H362" s="350">
        <v>0</v>
      </c>
      <c r="I362" s="350">
        <v>60000</v>
      </c>
      <c r="J362" s="350">
        <v>0</v>
      </c>
      <c r="K362" s="350">
        <v>0</v>
      </c>
      <c r="L362" s="350">
        <v>0</v>
      </c>
      <c r="M362" s="350">
        <v>0</v>
      </c>
      <c r="N362" s="350">
        <v>0</v>
      </c>
      <c r="O362" s="350">
        <v>60000</v>
      </c>
      <c r="P362" s="68"/>
      <c r="Q362" s="346" t="s">
        <v>1951</v>
      </c>
      <c r="R362" s="346" t="s">
        <v>1951</v>
      </c>
    </row>
    <row r="363" spans="1:18" s="346" customFormat="1" ht="56.45" customHeight="1" x14ac:dyDescent="0.2">
      <c r="A363" s="349"/>
      <c r="B363" s="62" t="s">
        <v>2956</v>
      </c>
      <c r="C363" s="62" t="s">
        <v>2245</v>
      </c>
      <c r="D363" s="61" t="s">
        <v>2955</v>
      </c>
      <c r="E363" s="350">
        <v>154450.1</v>
      </c>
      <c r="F363" s="350">
        <v>154450.1</v>
      </c>
      <c r="G363" s="350">
        <v>0</v>
      </c>
      <c r="H363" s="350">
        <v>0</v>
      </c>
      <c r="I363" s="350">
        <v>0</v>
      </c>
      <c r="J363" s="350">
        <v>0</v>
      </c>
      <c r="K363" s="350">
        <v>0</v>
      </c>
      <c r="L363" s="350">
        <v>0</v>
      </c>
      <c r="M363" s="350">
        <v>0</v>
      </c>
      <c r="N363" s="350">
        <v>0</v>
      </c>
      <c r="O363" s="350">
        <v>154450.1</v>
      </c>
      <c r="P363" s="68"/>
      <c r="Q363" s="346" t="s">
        <v>1951</v>
      </c>
      <c r="R363" s="346" t="s">
        <v>1951</v>
      </c>
    </row>
    <row r="364" spans="1:18" s="346" customFormat="1" ht="16.149999999999999" customHeight="1" x14ac:dyDescent="0.2">
      <c r="A364" s="349"/>
      <c r="B364" s="62" t="s">
        <v>2954</v>
      </c>
      <c r="C364" s="62" t="s">
        <v>1957</v>
      </c>
      <c r="D364" s="61" t="s">
        <v>2953</v>
      </c>
      <c r="E364" s="350">
        <v>5205000</v>
      </c>
      <c r="F364" s="350">
        <v>0</v>
      </c>
      <c r="G364" s="350">
        <v>0</v>
      </c>
      <c r="H364" s="350">
        <v>0</v>
      </c>
      <c r="I364" s="350">
        <v>5205000</v>
      </c>
      <c r="J364" s="350">
        <v>0</v>
      </c>
      <c r="K364" s="350">
        <v>0</v>
      </c>
      <c r="L364" s="350">
        <v>0</v>
      </c>
      <c r="M364" s="350">
        <v>0</v>
      </c>
      <c r="N364" s="350">
        <v>0</v>
      </c>
      <c r="O364" s="350">
        <v>5205000</v>
      </c>
      <c r="P364" s="68"/>
      <c r="Q364" s="346" t="s">
        <v>1951</v>
      </c>
      <c r="R364" s="346" t="s">
        <v>1951</v>
      </c>
    </row>
    <row r="365" spans="1:18" s="346" customFormat="1" ht="51" x14ac:dyDescent="0.2">
      <c r="A365" s="349"/>
      <c r="B365" s="62" t="s">
        <v>2952</v>
      </c>
      <c r="C365" s="62" t="s">
        <v>2245</v>
      </c>
      <c r="D365" s="61" t="s">
        <v>2951</v>
      </c>
      <c r="E365" s="350">
        <v>118000</v>
      </c>
      <c r="F365" s="350">
        <v>0</v>
      </c>
      <c r="G365" s="350">
        <v>0</v>
      </c>
      <c r="H365" s="350">
        <v>0</v>
      </c>
      <c r="I365" s="350">
        <v>118000</v>
      </c>
      <c r="J365" s="350">
        <v>0</v>
      </c>
      <c r="K365" s="350">
        <v>0</v>
      </c>
      <c r="L365" s="350">
        <v>0</v>
      </c>
      <c r="M365" s="350">
        <v>0</v>
      </c>
      <c r="N365" s="350">
        <v>0</v>
      </c>
      <c r="O365" s="350">
        <v>118000</v>
      </c>
    </row>
    <row r="366" spans="1:18" s="346" customFormat="1" ht="38.25" x14ac:dyDescent="0.2">
      <c r="A366" s="349"/>
      <c r="B366" s="62" t="s">
        <v>2950</v>
      </c>
      <c r="C366" s="62" t="s">
        <v>2245</v>
      </c>
      <c r="D366" s="61" t="s">
        <v>2949</v>
      </c>
      <c r="E366" s="350">
        <v>200000</v>
      </c>
      <c r="F366" s="350">
        <v>0</v>
      </c>
      <c r="G366" s="350">
        <v>0</v>
      </c>
      <c r="H366" s="350">
        <v>0</v>
      </c>
      <c r="I366" s="350">
        <v>200000</v>
      </c>
      <c r="J366" s="350">
        <v>0</v>
      </c>
      <c r="K366" s="350">
        <v>0</v>
      </c>
      <c r="L366" s="350">
        <v>0</v>
      </c>
      <c r="M366" s="350">
        <v>0</v>
      </c>
      <c r="N366" s="350">
        <v>0</v>
      </c>
      <c r="O366" s="350">
        <v>200000</v>
      </c>
      <c r="P366" s="68"/>
      <c r="Q366" s="346" t="s">
        <v>1951</v>
      </c>
      <c r="R366" s="346" t="s">
        <v>1951</v>
      </c>
    </row>
    <row r="367" spans="1:18" s="346" customFormat="1" ht="61.9" customHeight="1" x14ac:dyDescent="0.2">
      <c r="A367" s="349"/>
      <c r="B367" s="62" t="s">
        <v>2948</v>
      </c>
      <c r="C367" s="62" t="s">
        <v>2245</v>
      </c>
      <c r="D367" s="61" t="s">
        <v>2947</v>
      </c>
      <c r="E367" s="350">
        <v>187650</v>
      </c>
      <c r="F367" s="350">
        <v>0</v>
      </c>
      <c r="G367" s="350">
        <v>0</v>
      </c>
      <c r="H367" s="350">
        <v>0</v>
      </c>
      <c r="I367" s="350">
        <v>187650</v>
      </c>
      <c r="J367" s="350">
        <v>0</v>
      </c>
      <c r="K367" s="350">
        <v>0</v>
      </c>
      <c r="L367" s="350">
        <v>0</v>
      </c>
      <c r="M367" s="350">
        <v>0</v>
      </c>
      <c r="N367" s="350">
        <v>0</v>
      </c>
      <c r="O367" s="350">
        <v>187650</v>
      </c>
      <c r="P367" s="68"/>
      <c r="Q367" s="346" t="s">
        <v>1951</v>
      </c>
      <c r="R367" s="346" t="s">
        <v>1951</v>
      </c>
    </row>
    <row r="368" spans="1:18" s="346" customFormat="1" ht="76.5" x14ac:dyDescent="0.2">
      <c r="A368" s="349"/>
      <c r="B368" s="62" t="s">
        <v>2946</v>
      </c>
      <c r="C368" s="62" t="s">
        <v>2245</v>
      </c>
      <c r="D368" s="61" t="s">
        <v>2945</v>
      </c>
      <c r="E368" s="350">
        <v>200000</v>
      </c>
      <c r="F368" s="350">
        <v>20000</v>
      </c>
      <c r="G368" s="350">
        <v>0</v>
      </c>
      <c r="H368" s="350">
        <v>0</v>
      </c>
      <c r="I368" s="350">
        <v>180000</v>
      </c>
      <c r="J368" s="350">
        <v>0</v>
      </c>
      <c r="K368" s="350">
        <v>0</v>
      </c>
      <c r="L368" s="350">
        <v>0</v>
      </c>
      <c r="M368" s="350">
        <v>0</v>
      </c>
      <c r="N368" s="350">
        <v>0</v>
      </c>
      <c r="O368" s="350">
        <v>200000</v>
      </c>
      <c r="P368" s="68"/>
      <c r="Q368" s="346" t="s">
        <v>1951</v>
      </c>
      <c r="R368" s="346" t="s">
        <v>1951</v>
      </c>
    </row>
    <row r="369" spans="1:18" s="346" customFormat="1" ht="38.25" x14ac:dyDescent="0.2">
      <c r="A369" s="349"/>
      <c r="B369" s="62" t="s">
        <v>2944</v>
      </c>
      <c r="C369" s="62" t="s">
        <v>2245</v>
      </c>
      <c r="D369" s="61" t="s">
        <v>2943</v>
      </c>
      <c r="E369" s="350">
        <v>400000</v>
      </c>
      <c r="F369" s="350">
        <v>0</v>
      </c>
      <c r="G369" s="350">
        <v>0</v>
      </c>
      <c r="H369" s="350">
        <v>0</v>
      </c>
      <c r="I369" s="350">
        <v>400000</v>
      </c>
      <c r="J369" s="350">
        <v>0</v>
      </c>
      <c r="K369" s="350">
        <v>0</v>
      </c>
      <c r="L369" s="350">
        <v>0</v>
      </c>
      <c r="M369" s="350">
        <v>0</v>
      </c>
      <c r="N369" s="350">
        <v>0</v>
      </c>
      <c r="O369" s="350">
        <v>400000</v>
      </c>
      <c r="P369" s="68"/>
      <c r="Q369" s="346" t="s">
        <v>1951</v>
      </c>
      <c r="R369" s="346" t="s">
        <v>1951</v>
      </c>
    </row>
    <row r="370" spans="1:18" s="346" customFormat="1" ht="74.45" customHeight="1" x14ac:dyDescent="0.2">
      <c r="A370" s="349"/>
      <c r="B370" s="62" t="s">
        <v>2942</v>
      </c>
      <c r="C370" s="62" t="s">
        <v>2245</v>
      </c>
      <c r="D370" s="61" t="s">
        <v>2941</v>
      </c>
      <c r="E370" s="350">
        <v>1500000</v>
      </c>
      <c r="F370" s="350">
        <v>0</v>
      </c>
      <c r="G370" s="350">
        <v>0</v>
      </c>
      <c r="H370" s="350">
        <v>0</v>
      </c>
      <c r="I370" s="350">
        <v>1500000</v>
      </c>
      <c r="J370" s="350">
        <v>0</v>
      </c>
      <c r="K370" s="350">
        <v>0</v>
      </c>
      <c r="L370" s="350">
        <v>0</v>
      </c>
      <c r="M370" s="350">
        <v>0</v>
      </c>
      <c r="N370" s="350">
        <v>0</v>
      </c>
      <c r="O370" s="350">
        <v>1500000</v>
      </c>
    </row>
    <row r="371" spans="1:18" s="346" customFormat="1" ht="150.75" customHeight="1" x14ac:dyDescent="0.2">
      <c r="A371" s="349"/>
      <c r="B371" s="416">
        <v>2761510</v>
      </c>
      <c r="C371" s="417" t="s">
        <v>2245</v>
      </c>
      <c r="D371" s="418" t="s">
        <v>4789</v>
      </c>
      <c r="E371" s="419">
        <v>0</v>
      </c>
      <c r="F371" s="419">
        <v>0</v>
      </c>
      <c r="G371" s="419"/>
      <c r="H371" s="419"/>
      <c r="I371" s="419"/>
      <c r="J371" s="420">
        <v>14000000</v>
      </c>
      <c r="K371" s="419">
        <v>14000000</v>
      </c>
      <c r="L371" s="419"/>
      <c r="M371" s="419"/>
      <c r="N371" s="419"/>
      <c r="O371" s="421">
        <v>14000000</v>
      </c>
    </row>
    <row r="372" spans="1:18" s="346" customFormat="1" ht="55.9" customHeight="1" x14ac:dyDescent="0.2">
      <c r="A372" s="349"/>
      <c r="B372" s="62" t="s">
        <v>2940</v>
      </c>
      <c r="C372" s="62" t="s">
        <v>2245</v>
      </c>
      <c r="D372" s="61" t="s">
        <v>2939</v>
      </c>
      <c r="E372" s="350">
        <v>441203.10000000003</v>
      </c>
      <c r="F372" s="350">
        <v>0</v>
      </c>
      <c r="G372" s="350">
        <v>0</v>
      </c>
      <c r="H372" s="350">
        <v>0</v>
      </c>
      <c r="I372" s="350">
        <v>441203.10000000003</v>
      </c>
      <c r="J372" s="350">
        <v>1038836.8</v>
      </c>
      <c r="K372" s="350">
        <v>0</v>
      </c>
      <c r="L372" s="350">
        <v>0</v>
      </c>
      <c r="M372" s="350">
        <v>0</v>
      </c>
      <c r="N372" s="350">
        <v>1038836.8</v>
      </c>
      <c r="O372" s="350">
        <v>1480039.9000000001</v>
      </c>
      <c r="P372" s="68"/>
      <c r="Q372" s="346" t="s">
        <v>1951</v>
      </c>
      <c r="R372" s="346" t="s">
        <v>1951</v>
      </c>
    </row>
    <row r="373" spans="1:18" s="346" customFormat="1" ht="42.6" customHeight="1" x14ac:dyDescent="0.2">
      <c r="A373" s="349"/>
      <c r="B373" s="62" t="s">
        <v>2938</v>
      </c>
      <c r="C373" s="62" t="s">
        <v>2245</v>
      </c>
      <c r="D373" s="61" t="s">
        <v>2937</v>
      </c>
      <c r="E373" s="350">
        <v>100536</v>
      </c>
      <c r="F373" s="350">
        <v>0</v>
      </c>
      <c r="G373" s="350">
        <v>0</v>
      </c>
      <c r="H373" s="350">
        <v>0</v>
      </c>
      <c r="I373" s="350">
        <v>100536</v>
      </c>
      <c r="J373" s="350">
        <v>502680</v>
      </c>
      <c r="K373" s="350">
        <v>0</v>
      </c>
      <c r="L373" s="350">
        <v>0</v>
      </c>
      <c r="M373" s="350">
        <v>0</v>
      </c>
      <c r="N373" s="350">
        <v>502680</v>
      </c>
      <c r="O373" s="350">
        <v>603216</v>
      </c>
      <c r="P373" s="68"/>
      <c r="Q373" s="346" t="s">
        <v>1951</v>
      </c>
      <c r="R373" s="346" t="s">
        <v>1951</v>
      </c>
    </row>
    <row r="374" spans="1:18" s="346" customFormat="1" ht="42.6" customHeight="1" x14ac:dyDescent="0.2">
      <c r="A374" s="349"/>
      <c r="B374" s="396" t="s">
        <v>4776</v>
      </c>
      <c r="C374" s="396" t="s">
        <v>2245</v>
      </c>
      <c r="D374" s="397" t="s">
        <v>4777</v>
      </c>
      <c r="E374" s="390">
        <v>0</v>
      </c>
      <c r="F374" s="390">
        <v>0</v>
      </c>
      <c r="G374" s="390">
        <v>0</v>
      </c>
      <c r="H374" s="390">
        <v>0</v>
      </c>
      <c r="I374" s="390">
        <v>0</v>
      </c>
      <c r="J374" s="390">
        <v>1662534</v>
      </c>
      <c r="K374" s="390">
        <v>0</v>
      </c>
      <c r="L374" s="390">
        <v>0</v>
      </c>
      <c r="M374" s="390">
        <v>0</v>
      </c>
      <c r="N374" s="390">
        <v>1662534</v>
      </c>
      <c r="O374" s="390">
        <v>1662534</v>
      </c>
      <c r="P374" s="68"/>
    </row>
    <row r="375" spans="1:18" s="345" customFormat="1" ht="85.15" customHeight="1" x14ac:dyDescent="0.2">
      <c r="A375" s="343"/>
      <c r="B375" s="66" t="s">
        <v>2006</v>
      </c>
      <c r="C375" s="62" t="s">
        <v>1951</v>
      </c>
      <c r="D375" s="65" t="s">
        <v>2005</v>
      </c>
      <c r="E375" s="389">
        <v>8191656.7999999998</v>
      </c>
      <c r="F375" s="389">
        <v>1704172.2</v>
      </c>
      <c r="G375" s="389">
        <v>1134554.9000000001</v>
      </c>
      <c r="H375" s="389">
        <v>65091.1</v>
      </c>
      <c r="I375" s="389">
        <v>6487484.6000000006</v>
      </c>
      <c r="J375" s="389">
        <v>151713.30000000002</v>
      </c>
      <c r="K375" s="389">
        <v>49993.9</v>
      </c>
      <c r="L375" s="389">
        <v>12144.7</v>
      </c>
      <c r="M375" s="389">
        <v>2646.8</v>
      </c>
      <c r="N375" s="389">
        <v>101719.40000000001</v>
      </c>
      <c r="O375" s="389">
        <v>8343370.1000000006</v>
      </c>
      <c r="P375" s="67"/>
      <c r="Q375" s="346" t="s">
        <v>1951</v>
      </c>
      <c r="R375" s="346" t="s">
        <v>1951</v>
      </c>
    </row>
    <row r="376" spans="1:18" s="348" customFormat="1" ht="40.5" x14ac:dyDescent="0.2">
      <c r="A376" s="347"/>
      <c r="B376" s="64" t="s">
        <v>2004</v>
      </c>
      <c r="C376" s="355" t="s">
        <v>1951</v>
      </c>
      <c r="D376" s="63" t="s">
        <v>2003</v>
      </c>
      <c r="E376" s="389">
        <v>6455991.2000000002</v>
      </c>
      <c r="F376" s="389">
        <v>240686.30000000002</v>
      </c>
      <c r="G376" s="389">
        <v>177951.4</v>
      </c>
      <c r="H376" s="389">
        <v>4220.3999999999996</v>
      </c>
      <c r="I376" s="389">
        <v>6215304.9000000004</v>
      </c>
      <c r="J376" s="389">
        <v>151488.80000000002</v>
      </c>
      <c r="K376" s="389">
        <v>49769.4</v>
      </c>
      <c r="L376" s="389">
        <v>12144.7</v>
      </c>
      <c r="M376" s="389">
        <v>2646.8</v>
      </c>
      <c r="N376" s="389">
        <v>101719.40000000001</v>
      </c>
      <c r="O376" s="389">
        <v>6607480</v>
      </c>
      <c r="P376" s="69"/>
      <c r="Q376" s="346" t="s">
        <v>1951</v>
      </c>
      <c r="R376" s="346" t="s">
        <v>1951</v>
      </c>
    </row>
    <row r="377" spans="1:18" s="346" customFormat="1" ht="25.5" x14ac:dyDescent="0.2">
      <c r="A377" s="349"/>
      <c r="B377" s="62" t="s">
        <v>2936</v>
      </c>
      <c r="C377" s="62" t="s">
        <v>1999</v>
      </c>
      <c r="D377" s="61" t="s">
        <v>2935</v>
      </c>
      <c r="E377" s="350">
        <v>105865.60000000001</v>
      </c>
      <c r="F377" s="350">
        <v>105865.60000000001</v>
      </c>
      <c r="G377" s="350">
        <v>70585.7</v>
      </c>
      <c r="H377" s="350">
        <v>1988.1000000000001</v>
      </c>
      <c r="I377" s="350">
        <v>0</v>
      </c>
      <c r="J377" s="350">
        <v>0</v>
      </c>
      <c r="K377" s="350">
        <v>0</v>
      </c>
      <c r="L377" s="350">
        <v>0</v>
      </c>
      <c r="M377" s="350">
        <v>0</v>
      </c>
      <c r="N377" s="350">
        <v>0</v>
      </c>
      <c r="O377" s="350">
        <v>105865.60000000001</v>
      </c>
    </row>
    <row r="378" spans="1:18" s="346" customFormat="1" ht="60" customHeight="1" x14ac:dyDescent="0.2">
      <c r="A378" s="349"/>
      <c r="B378" s="62" t="s">
        <v>2934</v>
      </c>
      <c r="C378" s="62" t="s">
        <v>2309</v>
      </c>
      <c r="D378" s="61" t="s">
        <v>2933</v>
      </c>
      <c r="E378" s="350">
        <v>69804.899999999994</v>
      </c>
      <c r="F378" s="350">
        <v>0</v>
      </c>
      <c r="G378" s="350">
        <v>0</v>
      </c>
      <c r="H378" s="350">
        <v>0</v>
      </c>
      <c r="I378" s="350">
        <v>69804.899999999994</v>
      </c>
      <c r="J378" s="350">
        <v>79263</v>
      </c>
      <c r="K378" s="350">
        <v>0</v>
      </c>
      <c r="L378" s="350">
        <v>0</v>
      </c>
      <c r="M378" s="350">
        <v>0</v>
      </c>
      <c r="N378" s="350">
        <v>79263</v>
      </c>
      <c r="O378" s="350">
        <v>149067.9</v>
      </c>
    </row>
    <row r="379" spans="1:18" s="346" customFormat="1" ht="25.5" x14ac:dyDescent="0.2">
      <c r="A379" s="349"/>
      <c r="B379" s="62" t="s">
        <v>2932</v>
      </c>
      <c r="C379" s="62" t="s">
        <v>2351</v>
      </c>
      <c r="D379" s="61" t="s">
        <v>2931</v>
      </c>
      <c r="E379" s="350">
        <v>16053</v>
      </c>
      <c r="F379" s="350">
        <v>16053</v>
      </c>
      <c r="G379" s="350">
        <v>12153.9</v>
      </c>
      <c r="H379" s="350">
        <v>878.5</v>
      </c>
      <c r="I379" s="350">
        <v>0</v>
      </c>
      <c r="J379" s="350">
        <v>12225.800000000001</v>
      </c>
      <c r="K379" s="350">
        <v>11769.4</v>
      </c>
      <c r="L379" s="350">
        <v>6144.7</v>
      </c>
      <c r="M379" s="350">
        <v>1536.8</v>
      </c>
      <c r="N379" s="350">
        <v>456.40000000000003</v>
      </c>
      <c r="O379" s="350">
        <v>28278.799999999999</v>
      </c>
      <c r="P379" s="68"/>
      <c r="Q379" s="346" t="s">
        <v>1951</v>
      </c>
      <c r="R379" s="346" t="s">
        <v>1951</v>
      </c>
    </row>
    <row r="380" spans="1:18" s="346" customFormat="1" ht="38.25" x14ac:dyDescent="0.2">
      <c r="A380" s="349"/>
      <c r="B380" s="62" t="s">
        <v>2930</v>
      </c>
      <c r="C380" s="62" t="s">
        <v>1999</v>
      </c>
      <c r="D380" s="61" t="s">
        <v>2929</v>
      </c>
      <c r="E380" s="350">
        <v>118767.7</v>
      </c>
      <c r="F380" s="350">
        <v>118767.7</v>
      </c>
      <c r="G380" s="350">
        <v>95211.8</v>
      </c>
      <c r="H380" s="350">
        <v>1353.8</v>
      </c>
      <c r="I380" s="350">
        <v>0</v>
      </c>
      <c r="J380" s="350">
        <v>60000</v>
      </c>
      <c r="K380" s="350">
        <v>38000</v>
      </c>
      <c r="L380" s="350">
        <v>6000</v>
      </c>
      <c r="M380" s="350">
        <v>1110</v>
      </c>
      <c r="N380" s="350">
        <v>22000</v>
      </c>
      <c r="O380" s="350">
        <v>178767.7</v>
      </c>
      <c r="P380" s="68"/>
      <c r="Q380" s="346" t="s">
        <v>1951</v>
      </c>
      <c r="R380" s="346" t="s">
        <v>1951</v>
      </c>
    </row>
    <row r="381" spans="1:18" s="346" customFormat="1" ht="38.25" x14ac:dyDescent="0.2">
      <c r="A381" s="349"/>
      <c r="B381" s="62" t="s">
        <v>2928</v>
      </c>
      <c r="C381" s="62" t="s">
        <v>1960</v>
      </c>
      <c r="D381" s="61" t="s">
        <v>2927</v>
      </c>
      <c r="E381" s="350">
        <v>200000</v>
      </c>
      <c r="F381" s="350">
        <v>0</v>
      </c>
      <c r="G381" s="350">
        <v>0</v>
      </c>
      <c r="H381" s="350">
        <v>0</v>
      </c>
      <c r="I381" s="350">
        <v>200000</v>
      </c>
      <c r="J381" s="350">
        <v>0</v>
      </c>
      <c r="K381" s="350">
        <v>0</v>
      </c>
      <c r="L381" s="350">
        <v>0</v>
      </c>
      <c r="M381" s="350">
        <v>0</v>
      </c>
      <c r="N381" s="350">
        <v>0</v>
      </c>
      <c r="O381" s="350">
        <v>200000</v>
      </c>
      <c r="P381" s="68"/>
      <c r="Q381" s="346" t="s">
        <v>1951</v>
      </c>
      <c r="R381" s="346" t="s">
        <v>1951</v>
      </c>
    </row>
    <row r="382" spans="1:18" s="346" customFormat="1" ht="63.75" x14ac:dyDescent="0.2">
      <c r="A382" s="349"/>
      <c r="B382" s="396" t="s">
        <v>4778</v>
      </c>
      <c r="C382" s="396" t="s">
        <v>1999</v>
      </c>
      <c r="D382" s="397" t="s">
        <v>4779</v>
      </c>
      <c r="E382" s="390">
        <v>1545500</v>
      </c>
      <c r="F382" s="390">
        <v>0</v>
      </c>
      <c r="G382" s="390">
        <v>0</v>
      </c>
      <c r="H382" s="390">
        <v>0</v>
      </c>
      <c r="I382" s="390">
        <v>1545500</v>
      </c>
      <c r="J382" s="390">
        <v>0</v>
      </c>
      <c r="K382" s="390">
        <v>0</v>
      </c>
      <c r="L382" s="390">
        <v>0</v>
      </c>
      <c r="M382" s="390">
        <v>0</v>
      </c>
      <c r="N382" s="390">
        <v>0</v>
      </c>
      <c r="O382" s="390">
        <v>1545500</v>
      </c>
      <c r="P382" s="68"/>
    </row>
    <row r="383" spans="1:18" s="346" customFormat="1" ht="25.5" x14ac:dyDescent="0.2">
      <c r="A383" s="349"/>
      <c r="B383" s="62" t="s">
        <v>2926</v>
      </c>
      <c r="C383" s="62" t="s">
        <v>1999</v>
      </c>
      <c r="D383" s="61" t="s">
        <v>2925</v>
      </c>
      <c r="E383" s="350">
        <v>4400000</v>
      </c>
      <c r="F383" s="350">
        <v>0</v>
      </c>
      <c r="G383" s="350">
        <v>0</v>
      </c>
      <c r="H383" s="350">
        <v>0</v>
      </c>
      <c r="I383" s="350">
        <v>4400000</v>
      </c>
      <c r="J383" s="350">
        <v>0</v>
      </c>
      <c r="K383" s="350">
        <v>0</v>
      </c>
      <c r="L383" s="350">
        <v>0</v>
      </c>
      <c r="M383" s="350">
        <v>0</v>
      </c>
      <c r="N383" s="350">
        <v>0</v>
      </c>
      <c r="O383" s="350">
        <v>4400000</v>
      </c>
      <c r="P383" s="68"/>
      <c r="Q383" s="346" t="s">
        <v>1951</v>
      </c>
      <c r="R383" s="346" t="s">
        <v>1951</v>
      </c>
    </row>
    <row r="384" spans="1:18" s="348" customFormat="1" ht="27" x14ac:dyDescent="0.2">
      <c r="A384" s="347"/>
      <c r="B384" s="64" t="s">
        <v>2924</v>
      </c>
      <c r="C384" s="355" t="s">
        <v>1951</v>
      </c>
      <c r="D384" s="63" t="s">
        <v>2923</v>
      </c>
      <c r="E384" s="344">
        <v>1286443.1000000001</v>
      </c>
      <c r="F384" s="344">
        <v>1016563.4</v>
      </c>
      <c r="G384" s="344">
        <v>648217.19999999995</v>
      </c>
      <c r="H384" s="344">
        <v>43356.4</v>
      </c>
      <c r="I384" s="344">
        <v>269879.7</v>
      </c>
      <c r="J384" s="344">
        <v>154.5</v>
      </c>
      <c r="K384" s="344">
        <v>154.5</v>
      </c>
      <c r="L384" s="344">
        <v>0</v>
      </c>
      <c r="M384" s="344">
        <v>0</v>
      </c>
      <c r="N384" s="344">
        <v>0</v>
      </c>
      <c r="O384" s="344">
        <v>1286597.6000000001</v>
      </c>
      <c r="Q384" s="346"/>
      <c r="R384" s="346"/>
    </row>
    <row r="385" spans="1:18" s="346" customFormat="1" ht="25.5" x14ac:dyDescent="0.2">
      <c r="A385" s="349"/>
      <c r="B385" s="62" t="s">
        <v>2922</v>
      </c>
      <c r="C385" s="62" t="s">
        <v>1999</v>
      </c>
      <c r="D385" s="61" t="s">
        <v>2921</v>
      </c>
      <c r="E385" s="350">
        <v>877601.3</v>
      </c>
      <c r="F385" s="350">
        <v>877601.3</v>
      </c>
      <c r="G385" s="350">
        <v>648217.19999999995</v>
      </c>
      <c r="H385" s="350">
        <v>43356.4</v>
      </c>
      <c r="I385" s="350">
        <v>0</v>
      </c>
      <c r="J385" s="350">
        <v>154.5</v>
      </c>
      <c r="K385" s="350">
        <v>154.5</v>
      </c>
      <c r="L385" s="350">
        <v>0</v>
      </c>
      <c r="M385" s="350">
        <v>0</v>
      </c>
      <c r="N385" s="350">
        <v>0</v>
      </c>
      <c r="O385" s="350">
        <v>877755.8</v>
      </c>
    </row>
    <row r="386" spans="1:18" s="346" customFormat="1" x14ac:dyDescent="0.2">
      <c r="A386" s="349"/>
      <c r="B386" s="62" t="s">
        <v>2920</v>
      </c>
      <c r="C386" s="62" t="s">
        <v>1999</v>
      </c>
      <c r="D386" s="61" t="s">
        <v>2919</v>
      </c>
      <c r="E386" s="350">
        <v>139421.79999999999</v>
      </c>
      <c r="F386" s="350">
        <v>0</v>
      </c>
      <c r="G386" s="350">
        <v>0</v>
      </c>
      <c r="H386" s="350">
        <v>0</v>
      </c>
      <c r="I386" s="350">
        <v>139421.79999999999</v>
      </c>
      <c r="J386" s="350">
        <v>0</v>
      </c>
      <c r="K386" s="350">
        <v>0</v>
      </c>
      <c r="L386" s="350">
        <v>0</v>
      </c>
      <c r="M386" s="350">
        <v>0</v>
      </c>
      <c r="N386" s="350">
        <v>0</v>
      </c>
      <c r="O386" s="350">
        <v>139421.79999999999</v>
      </c>
      <c r="P386" s="68"/>
      <c r="Q386" s="346" t="s">
        <v>1951</v>
      </c>
      <c r="R386" s="346" t="s">
        <v>1951</v>
      </c>
    </row>
    <row r="387" spans="1:18" s="346" customFormat="1" ht="51" x14ac:dyDescent="0.2">
      <c r="A387" s="349"/>
      <c r="B387" s="62" t="s">
        <v>2918</v>
      </c>
      <c r="C387" s="62" t="s">
        <v>2093</v>
      </c>
      <c r="D387" s="61" t="s">
        <v>2917</v>
      </c>
      <c r="E387" s="350">
        <v>31577.3</v>
      </c>
      <c r="F387" s="350">
        <v>0</v>
      </c>
      <c r="G387" s="350">
        <v>0</v>
      </c>
      <c r="H387" s="350">
        <v>0</v>
      </c>
      <c r="I387" s="350">
        <v>31577.3</v>
      </c>
      <c r="J387" s="350">
        <v>0</v>
      </c>
      <c r="K387" s="350">
        <v>0</v>
      </c>
      <c r="L387" s="350">
        <v>0</v>
      </c>
      <c r="M387" s="350">
        <v>0</v>
      </c>
      <c r="N387" s="350">
        <v>0</v>
      </c>
      <c r="O387" s="350">
        <v>31577.3</v>
      </c>
      <c r="P387" s="68"/>
      <c r="Q387" s="346" t="s">
        <v>1951</v>
      </c>
      <c r="R387" s="346" t="s">
        <v>1951</v>
      </c>
    </row>
    <row r="388" spans="1:18" s="346" customFormat="1" ht="38.25" x14ac:dyDescent="0.2">
      <c r="A388" s="349"/>
      <c r="B388" s="62" t="s">
        <v>2916</v>
      </c>
      <c r="C388" s="62" t="s">
        <v>1999</v>
      </c>
      <c r="D388" s="61" t="s">
        <v>2915</v>
      </c>
      <c r="E388" s="350">
        <v>237842.7</v>
      </c>
      <c r="F388" s="350">
        <v>138962.1</v>
      </c>
      <c r="G388" s="350">
        <v>0</v>
      </c>
      <c r="H388" s="350">
        <v>0</v>
      </c>
      <c r="I388" s="350">
        <v>98880.6</v>
      </c>
      <c r="J388" s="350">
        <v>0</v>
      </c>
      <c r="K388" s="350">
        <v>0</v>
      </c>
      <c r="L388" s="350">
        <v>0</v>
      </c>
      <c r="M388" s="350">
        <v>0</v>
      </c>
      <c r="N388" s="350">
        <v>0</v>
      </c>
      <c r="O388" s="350">
        <v>237842.7</v>
      </c>
      <c r="P388" s="68"/>
      <c r="Q388" s="346" t="s">
        <v>1951</v>
      </c>
      <c r="R388" s="346" t="s">
        <v>1951</v>
      </c>
    </row>
    <row r="389" spans="1:18" s="348" customFormat="1" ht="27" x14ac:dyDescent="0.2">
      <c r="A389" s="347"/>
      <c r="B389" s="64" t="s">
        <v>2914</v>
      </c>
      <c r="C389" s="355" t="s">
        <v>1951</v>
      </c>
      <c r="D389" s="63" t="s">
        <v>2913</v>
      </c>
      <c r="E389" s="344">
        <v>449222.5</v>
      </c>
      <c r="F389" s="344">
        <v>446922.5</v>
      </c>
      <c r="G389" s="344">
        <v>308386.3</v>
      </c>
      <c r="H389" s="344">
        <v>17514.3</v>
      </c>
      <c r="I389" s="344">
        <v>2300</v>
      </c>
      <c r="J389" s="344">
        <v>70</v>
      </c>
      <c r="K389" s="344">
        <v>70</v>
      </c>
      <c r="L389" s="344">
        <v>0</v>
      </c>
      <c r="M389" s="344">
        <v>0</v>
      </c>
      <c r="N389" s="344">
        <v>0</v>
      </c>
      <c r="O389" s="344">
        <v>449292.5</v>
      </c>
      <c r="Q389" s="346"/>
      <c r="R389" s="346"/>
    </row>
    <row r="390" spans="1:18" s="346" customFormat="1" ht="25.5" x14ac:dyDescent="0.2">
      <c r="A390" s="349"/>
      <c r="B390" s="62" t="s">
        <v>2912</v>
      </c>
      <c r="C390" s="62" t="s">
        <v>2905</v>
      </c>
      <c r="D390" s="61" t="s">
        <v>2911</v>
      </c>
      <c r="E390" s="350">
        <v>336124.5</v>
      </c>
      <c r="F390" s="350">
        <v>336124.5</v>
      </c>
      <c r="G390" s="350">
        <v>246122.6</v>
      </c>
      <c r="H390" s="350">
        <v>4010</v>
      </c>
      <c r="I390" s="350">
        <v>0</v>
      </c>
      <c r="J390" s="350">
        <v>50</v>
      </c>
      <c r="K390" s="350">
        <v>50</v>
      </c>
      <c r="L390" s="350">
        <v>0</v>
      </c>
      <c r="M390" s="350">
        <v>0</v>
      </c>
      <c r="N390" s="350">
        <v>0</v>
      </c>
      <c r="O390" s="350">
        <v>336174.5</v>
      </c>
    </row>
    <row r="391" spans="1:18" s="346" customFormat="1" ht="51" x14ac:dyDescent="0.2">
      <c r="A391" s="349"/>
      <c r="B391" s="62" t="s">
        <v>2910</v>
      </c>
      <c r="C391" s="62" t="s">
        <v>2905</v>
      </c>
      <c r="D391" s="61" t="s">
        <v>2909</v>
      </c>
      <c r="E391" s="350">
        <v>106498</v>
      </c>
      <c r="F391" s="350">
        <v>106498</v>
      </c>
      <c r="G391" s="350">
        <v>62263.700000000004</v>
      </c>
      <c r="H391" s="350">
        <v>13504.300000000001</v>
      </c>
      <c r="I391" s="350">
        <v>0</v>
      </c>
      <c r="J391" s="350">
        <v>20</v>
      </c>
      <c r="K391" s="350">
        <v>20</v>
      </c>
      <c r="L391" s="350">
        <v>0</v>
      </c>
      <c r="M391" s="350">
        <v>0</v>
      </c>
      <c r="N391" s="350">
        <v>0</v>
      </c>
      <c r="O391" s="350">
        <v>106518</v>
      </c>
      <c r="P391" s="68"/>
      <c r="Q391" s="346" t="s">
        <v>1951</v>
      </c>
      <c r="R391" s="346" t="s">
        <v>1951</v>
      </c>
    </row>
    <row r="392" spans="1:18" s="346" customFormat="1" ht="25.5" x14ac:dyDescent="0.2">
      <c r="A392" s="349"/>
      <c r="B392" s="62" t="s">
        <v>2908</v>
      </c>
      <c r="C392" s="62" t="s">
        <v>2309</v>
      </c>
      <c r="D392" s="61" t="s">
        <v>2907</v>
      </c>
      <c r="E392" s="350">
        <v>2300</v>
      </c>
      <c r="F392" s="350">
        <v>0</v>
      </c>
      <c r="G392" s="350">
        <v>0</v>
      </c>
      <c r="H392" s="350">
        <v>0</v>
      </c>
      <c r="I392" s="350">
        <v>2300</v>
      </c>
      <c r="J392" s="350">
        <v>0</v>
      </c>
      <c r="K392" s="350">
        <v>0</v>
      </c>
      <c r="L392" s="350">
        <v>0</v>
      </c>
      <c r="M392" s="350">
        <v>0</v>
      </c>
      <c r="N392" s="350">
        <v>0</v>
      </c>
      <c r="O392" s="350">
        <v>2300</v>
      </c>
      <c r="P392" s="68"/>
      <c r="Q392" s="346" t="s">
        <v>1951</v>
      </c>
      <c r="R392" s="346" t="s">
        <v>1951</v>
      </c>
    </row>
    <row r="393" spans="1:18" s="346" customFormat="1" ht="25.5" x14ac:dyDescent="0.2">
      <c r="A393" s="349"/>
      <c r="B393" s="62" t="s">
        <v>2906</v>
      </c>
      <c r="C393" s="62" t="s">
        <v>2905</v>
      </c>
      <c r="D393" s="61" t="s">
        <v>2904</v>
      </c>
      <c r="E393" s="350">
        <v>4300</v>
      </c>
      <c r="F393" s="350">
        <v>4300</v>
      </c>
      <c r="G393" s="350">
        <v>0</v>
      </c>
      <c r="H393" s="350">
        <v>0</v>
      </c>
      <c r="I393" s="350">
        <v>0</v>
      </c>
      <c r="J393" s="350">
        <v>0</v>
      </c>
      <c r="K393" s="350">
        <v>0</v>
      </c>
      <c r="L393" s="350">
        <v>0</v>
      </c>
      <c r="M393" s="350">
        <v>0</v>
      </c>
      <c r="N393" s="350">
        <v>0</v>
      </c>
      <c r="O393" s="350">
        <v>4300</v>
      </c>
      <c r="P393" s="68"/>
      <c r="Q393" s="346" t="s">
        <v>1951</v>
      </c>
      <c r="R393" s="346" t="s">
        <v>1951</v>
      </c>
    </row>
    <row r="394" spans="1:18" s="345" customFormat="1" ht="25.5" x14ac:dyDescent="0.2">
      <c r="A394" s="343"/>
      <c r="B394" s="66" t="s">
        <v>2903</v>
      </c>
      <c r="C394" s="62" t="s">
        <v>1951</v>
      </c>
      <c r="D394" s="65" t="s">
        <v>2902</v>
      </c>
      <c r="E394" s="344">
        <v>1350841.9000000001</v>
      </c>
      <c r="F394" s="344">
        <v>214386.7</v>
      </c>
      <c r="G394" s="344">
        <v>171430.30000000002</v>
      </c>
      <c r="H394" s="344">
        <v>633.79999999999995</v>
      </c>
      <c r="I394" s="344">
        <v>1136455.2</v>
      </c>
      <c r="J394" s="344">
        <v>0</v>
      </c>
      <c r="K394" s="344">
        <v>0</v>
      </c>
      <c r="L394" s="344">
        <v>0</v>
      </c>
      <c r="M394" s="344">
        <v>0</v>
      </c>
      <c r="N394" s="344">
        <v>0</v>
      </c>
      <c r="O394" s="344">
        <v>1350841.9000000001</v>
      </c>
      <c r="P394" s="67"/>
      <c r="Q394" s="346" t="s">
        <v>1951</v>
      </c>
      <c r="R394" s="346" t="s">
        <v>1951</v>
      </c>
    </row>
    <row r="395" spans="1:18" s="348" customFormat="1" ht="27" x14ac:dyDescent="0.2">
      <c r="A395" s="347"/>
      <c r="B395" s="64" t="s">
        <v>2901</v>
      </c>
      <c r="C395" s="355" t="s">
        <v>1951</v>
      </c>
      <c r="D395" s="63" t="s">
        <v>2900</v>
      </c>
      <c r="E395" s="344">
        <v>1350841.9000000001</v>
      </c>
      <c r="F395" s="344">
        <v>214386.7</v>
      </c>
      <c r="G395" s="344">
        <v>171430.30000000002</v>
      </c>
      <c r="H395" s="344">
        <v>633.79999999999995</v>
      </c>
      <c r="I395" s="344">
        <v>1136455.2</v>
      </c>
      <c r="J395" s="344">
        <v>0</v>
      </c>
      <c r="K395" s="344">
        <v>0</v>
      </c>
      <c r="L395" s="344">
        <v>0</v>
      </c>
      <c r="M395" s="344">
        <v>0</v>
      </c>
      <c r="N395" s="344">
        <v>0</v>
      </c>
      <c r="O395" s="344">
        <v>1350841.9000000001</v>
      </c>
      <c r="P395" s="69"/>
      <c r="Q395" s="346" t="s">
        <v>1951</v>
      </c>
      <c r="R395" s="346" t="s">
        <v>1951</v>
      </c>
    </row>
    <row r="396" spans="1:18" s="346" customFormat="1" ht="25.5" x14ac:dyDescent="0.2">
      <c r="A396" s="349"/>
      <c r="B396" s="62" t="s">
        <v>2899</v>
      </c>
      <c r="C396" s="62" t="s">
        <v>1957</v>
      </c>
      <c r="D396" s="61" t="s">
        <v>2898</v>
      </c>
      <c r="E396" s="350">
        <v>249317.9</v>
      </c>
      <c r="F396" s="350">
        <v>214386.7</v>
      </c>
      <c r="G396" s="350">
        <v>171430.30000000002</v>
      </c>
      <c r="H396" s="350">
        <v>633.79999999999995</v>
      </c>
      <c r="I396" s="350">
        <v>34931.199999999997</v>
      </c>
      <c r="J396" s="350">
        <v>0</v>
      </c>
      <c r="K396" s="350">
        <v>0</v>
      </c>
      <c r="L396" s="350">
        <v>0</v>
      </c>
      <c r="M396" s="350">
        <v>0</v>
      </c>
      <c r="N396" s="350">
        <v>0</v>
      </c>
      <c r="O396" s="350">
        <v>249317.9</v>
      </c>
      <c r="P396" s="68"/>
      <c r="Q396" s="346" t="s">
        <v>1951</v>
      </c>
      <c r="R396" s="346" t="s">
        <v>1951</v>
      </c>
    </row>
    <row r="397" spans="1:18" s="346" customFormat="1" x14ac:dyDescent="0.2">
      <c r="A397" s="349"/>
      <c r="B397" s="62" t="s">
        <v>2897</v>
      </c>
      <c r="C397" s="62" t="s">
        <v>1957</v>
      </c>
      <c r="D397" s="61" t="s">
        <v>2896</v>
      </c>
      <c r="E397" s="350">
        <v>651524</v>
      </c>
      <c r="F397" s="350">
        <v>0</v>
      </c>
      <c r="G397" s="350">
        <v>0</v>
      </c>
      <c r="H397" s="350">
        <v>0</v>
      </c>
      <c r="I397" s="350">
        <v>651524</v>
      </c>
      <c r="J397" s="350">
        <v>0</v>
      </c>
      <c r="K397" s="350">
        <v>0</v>
      </c>
      <c r="L397" s="350">
        <v>0</v>
      </c>
      <c r="M397" s="350">
        <v>0</v>
      </c>
      <c r="N397" s="350">
        <v>0</v>
      </c>
      <c r="O397" s="350">
        <v>651524</v>
      </c>
    </row>
    <row r="398" spans="1:18" s="346" customFormat="1" ht="25.5" x14ac:dyDescent="0.2">
      <c r="A398" s="349"/>
      <c r="B398" s="62" t="s">
        <v>2895</v>
      </c>
      <c r="C398" s="62" t="s">
        <v>1957</v>
      </c>
      <c r="D398" s="61" t="s">
        <v>2894</v>
      </c>
      <c r="E398" s="350">
        <v>450000</v>
      </c>
      <c r="F398" s="350">
        <v>0</v>
      </c>
      <c r="G398" s="350">
        <v>0</v>
      </c>
      <c r="H398" s="350">
        <v>0</v>
      </c>
      <c r="I398" s="350">
        <v>450000</v>
      </c>
      <c r="J398" s="350">
        <v>0</v>
      </c>
      <c r="K398" s="350">
        <v>0</v>
      </c>
      <c r="L398" s="350">
        <v>0</v>
      </c>
      <c r="M398" s="350">
        <v>0</v>
      </c>
      <c r="N398" s="350">
        <v>0</v>
      </c>
      <c r="O398" s="350">
        <v>450000</v>
      </c>
      <c r="P398" s="68"/>
      <c r="Q398" s="346" t="s">
        <v>1951</v>
      </c>
      <c r="R398" s="346" t="s">
        <v>1951</v>
      </c>
    </row>
    <row r="399" spans="1:18" s="345" customFormat="1" ht="38.25" x14ac:dyDescent="0.2">
      <c r="A399" s="343"/>
      <c r="B399" s="66" t="s">
        <v>2893</v>
      </c>
      <c r="C399" s="62" t="s">
        <v>1951</v>
      </c>
      <c r="D399" s="65" t="s">
        <v>2891</v>
      </c>
      <c r="E399" s="344">
        <v>2936274.6</v>
      </c>
      <c r="F399" s="344">
        <v>500000</v>
      </c>
      <c r="G399" s="344">
        <v>0</v>
      </c>
      <c r="H399" s="344">
        <v>0</v>
      </c>
      <c r="I399" s="344">
        <v>2436274.6</v>
      </c>
      <c r="J399" s="344">
        <v>0</v>
      </c>
      <c r="K399" s="344">
        <v>0</v>
      </c>
      <c r="L399" s="344">
        <v>0</v>
      </c>
      <c r="M399" s="344">
        <v>0</v>
      </c>
      <c r="N399" s="344">
        <v>0</v>
      </c>
      <c r="O399" s="344">
        <v>2936274.6</v>
      </c>
      <c r="Q399" s="346"/>
      <c r="R399" s="346"/>
    </row>
    <row r="400" spans="1:18" s="345" customFormat="1" ht="38.25" x14ac:dyDescent="0.2">
      <c r="A400" s="343"/>
      <c r="B400" s="66" t="s">
        <v>2892</v>
      </c>
      <c r="C400" s="62" t="s">
        <v>1951</v>
      </c>
      <c r="D400" s="65" t="s">
        <v>2891</v>
      </c>
      <c r="E400" s="344">
        <v>2936274.6</v>
      </c>
      <c r="F400" s="344">
        <v>500000</v>
      </c>
      <c r="G400" s="344">
        <v>0</v>
      </c>
      <c r="H400" s="344">
        <v>0</v>
      </c>
      <c r="I400" s="344">
        <v>2436274.6</v>
      </c>
      <c r="J400" s="344">
        <v>0</v>
      </c>
      <c r="K400" s="344">
        <v>0</v>
      </c>
      <c r="L400" s="344">
        <v>0</v>
      </c>
      <c r="M400" s="344">
        <v>0</v>
      </c>
      <c r="N400" s="344">
        <v>0</v>
      </c>
      <c r="O400" s="344">
        <v>2936274.6</v>
      </c>
      <c r="P400" s="67"/>
      <c r="Q400" s="346" t="s">
        <v>1951</v>
      </c>
      <c r="R400" s="346" t="s">
        <v>1951</v>
      </c>
    </row>
    <row r="401" spans="1:18" s="346" customFormat="1" x14ac:dyDescent="0.2">
      <c r="A401" s="349"/>
      <c r="B401" s="62" t="s">
        <v>2890</v>
      </c>
      <c r="C401" s="62" t="s">
        <v>1957</v>
      </c>
      <c r="D401" s="61" t="s">
        <v>2889</v>
      </c>
      <c r="E401" s="350">
        <v>2205274.6</v>
      </c>
      <c r="F401" s="350">
        <v>0</v>
      </c>
      <c r="G401" s="350">
        <v>0</v>
      </c>
      <c r="H401" s="350">
        <v>0</v>
      </c>
      <c r="I401" s="350">
        <v>2205274.6</v>
      </c>
      <c r="J401" s="350">
        <v>0</v>
      </c>
      <c r="K401" s="350">
        <v>0</v>
      </c>
      <c r="L401" s="350">
        <v>0</v>
      </c>
      <c r="M401" s="350">
        <v>0</v>
      </c>
      <c r="N401" s="350">
        <v>0</v>
      </c>
      <c r="O401" s="350">
        <v>2205274.6</v>
      </c>
      <c r="P401" s="68"/>
      <c r="Q401" s="346" t="s">
        <v>1951</v>
      </c>
      <c r="R401" s="346" t="s">
        <v>1951</v>
      </c>
    </row>
    <row r="402" spans="1:18" s="346" customFormat="1" ht="44.45" customHeight="1" x14ac:dyDescent="0.2">
      <c r="A402" s="349"/>
      <c r="B402" s="62" t="s">
        <v>2888</v>
      </c>
      <c r="C402" s="62" t="s">
        <v>2245</v>
      </c>
      <c r="D402" s="61" t="s">
        <v>2887</v>
      </c>
      <c r="E402" s="350">
        <v>231000</v>
      </c>
      <c r="F402" s="350">
        <v>0</v>
      </c>
      <c r="G402" s="350">
        <v>0</v>
      </c>
      <c r="H402" s="350">
        <v>0</v>
      </c>
      <c r="I402" s="350">
        <v>231000</v>
      </c>
      <c r="J402" s="350">
        <v>0</v>
      </c>
      <c r="K402" s="350">
        <v>0</v>
      </c>
      <c r="L402" s="350">
        <v>0</v>
      </c>
      <c r="M402" s="350">
        <v>0</v>
      </c>
      <c r="N402" s="350">
        <v>0</v>
      </c>
      <c r="O402" s="350">
        <v>231000</v>
      </c>
    </row>
    <row r="403" spans="1:18" s="346" customFormat="1" ht="76.5" x14ac:dyDescent="0.2">
      <c r="A403" s="349"/>
      <c r="B403" s="62" t="s">
        <v>2886</v>
      </c>
      <c r="C403" s="62" t="s">
        <v>2245</v>
      </c>
      <c r="D403" s="61" t="s">
        <v>2885</v>
      </c>
      <c r="E403" s="350">
        <v>500000</v>
      </c>
      <c r="F403" s="350">
        <v>500000</v>
      </c>
      <c r="G403" s="350">
        <v>0</v>
      </c>
      <c r="H403" s="350">
        <v>0</v>
      </c>
      <c r="I403" s="350">
        <v>0</v>
      </c>
      <c r="J403" s="350">
        <v>0</v>
      </c>
      <c r="K403" s="350">
        <v>0</v>
      </c>
      <c r="L403" s="350">
        <v>0</v>
      </c>
      <c r="M403" s="350">
        <v>0</v>
      </c>
      <c r="N403" s="350">
        <v>0</v>
      </c>
      <c r="O403" s="350">
        <v>500000</v>
      </c>
      <c r="P403" s="68"/>
      <c r="Q403" s="346" t="s">
        <v>1951</v>
      </c>
      <c r="R403" s="346" t="s">
        <v>1951</v>
      </c>
    </row>
    <row r="404" spans="1:18" s="345" customFormat="1" x14ac:dyDescent="0.2">
      <c r="A404" s="343"/>
      <c r="B404" s="66" t="s">
        <v>1997</v>
      </c>
      <c r="C404" s="62" t="s">
        <v>1951</v>
      </c>
      <c r="D404" s="65" t="s">
        <v>1996</v>
      </c>
      <c r="E404" s="344">
        <v>13555301.6</v>
      </c>
      <c r="F404" s="344">
        <v>1159796.8</v>
      </c>
      <c r="G404" s="344">
        <v>605833.20000000007</v>
      </c>
      <c r="H404" s="344">
        <v>19445.7</v>
      </c>
      <c r="I404" s="344">
        <v>12395504.800000001</v>
      </c>
      <c r="J404" s="344">
        <v>4321375.7</v>
      </c>
      <c r="K404" s="344">
        <v>259430</v>
      </c>
      <c r="L404" s="344">
        <v>165500</v>
      </c>
      <c r="M404" s="344">
        <v>5091.3999999999996</v>
      </c>
      <c r="N404" s="344">
        <v>4061945.7</v>
      </c>
      <c r="O404" s="344">
        <v>17876677.300000001</v>
      </c>
      <c r="Q404" s="346"/>
      <c r="R404" s="346"/>
    </row>
    <row r="405" spans="1:18" s="348" customFormat="1" ht="27" x14ac:dyDescent="0.2">
      <c r="A405" s="347"/>
      <c r="B405" s="64" t="s">
        <v>1994</v>
      </c>
      <c r="C405" s="355" t="s">
        <v>1951</v>
      </c>
      <c r="D405" s="63" t="s">
        <v>1993</v>
      </c>
      <c r="E405" s="344">
        <v>10191202.9</v>
      </c>
      <c r="F405" s="344">
        <v>288858.3</v>
      </c>
      <c r="G405" s="344">
        <v>168450.6</v>
      </c>
      <c r="H405" s="344">
        <v>8029.2</v>
      </c>
      <c r="I405" s="344">
        <v>9902344.5999999996</v>
      </c>
      <c r="J405" s="344">
        <v>1600294.6</v>
      </c>
      <c r="K405" s="344">
        <v>0</v>
      </c>
      <c r="L405" s="344">
        <v>0</v>
      </c>
      <c r="M405" s="344">
        <v>0</v>
      </c>
      <c r="N405" s="344">
        <v>1600294.6</v>
      </c>
      <c r="O405" s="344">
        <v>11791497.5</v>
      </c>
      <c r="P405" s="69"/>
      <c r="Q405" s="346" t="s">
        <v>1951</v>
      </c>
      <c r="R405" s="346" t="s">
        <v>1951</v>
      </c>
    </row>
    <row r="406" spans="1:18" s="346" customFormat="1" ht="25.5" x14ac:dyDescent="0.2">
      <c r="A406" s="349"/>
      <c r="B406" s="62" t="s">
        <v>2884</v>
      </c>
      <c r="C406" s="62" t="s">
        <v>2868</v>
      </c>
      <c r="D406" s="61" t="s">
        <v>2883</v>
      </c>
      <c r="E406" s="350">
        <v>289712</v>
      </c>
      <c r="F406" s="350">
        <v>288858.3</v>
      </c>
      <c r="G406" s="350">
        <v>168450.6</v>
      </c>
      <c r="H406" s="350">
        <v>8029.2</v>
      </c>
      <c r="I406" s="350">
        <v>853.7</v>
      </c>
      <c r="J406" s="350">
        <v>0</v>
      </c>
      <c r="K406" s="350">
        <v>0</v>
      </c>
      <c r="L406" s="350">
        <v>0</v>
      </c>
      <c r="M406" s="350">
        <v>0</v>
      </c>
      <c r="N406" s="350">
        <v>0</v>
      </c>
      <c r="O406" s="350">
        <v>289712</v>
      </c>
    </row>
    <row r="407" spans="1:18" s="346" customFormat="1" ht="57.6" customHeight="1" x14ac:dyDescent="0.2">
      <c r="A407" s="349"/>
      <c r="B407" s="62" t="s">
        <v>2882</v>
      </c>
      <c r="C407" s="62" t="s">
        <v>1976</v>
      </c>
      <c r="D407" s="61" t="s">
        <v>2881</v>
      </c>
      <c r="E407" s="350">
        <v>706000</v>
      </c>
      <c r="F407" s="350">
        <v>0</v>
      </c>
      <c r="G407" s="350">
        <v>0</v>
      </c>
      <c r="H407" s="350">
        <v>0</v>
      </c>
      <c r="I407" s="350">
        <v>706000</v>
      </c>
      <c r="J407" s="350">
        <v>0</v>
      </c>
      <c r="K407" s="350">
        <v>0</v>
      </c>
      <c r="L407" s="350">
        <v>0</v>
      </c>
      <c r="M407" s="350">
        <v>0</v>
      </c>
      <c r="N407" s="350">
        <v>0</v>
      </c>
      <c r="O407" s="350">
        <v>706000</v>
      </c>
      <c r="P407" s="68"/>
      <c r="Q407" s="346" t="s">
        <v>1951</v>
      </c>
      <c r="R407" s="346" t="s">
        <v>1951</v>
      </c>
    </row>
    <row r="408" spans="1:18" s="346" customFormat="1" ht="30" customHeight="1" x14ac:dyDescent="0.2">
      <c r="A408" s="349"/>
      <c r="B408" s="62" t="s">
        <v>2880</v>
      </c>
      <c r="C408" s="62" t="s">
        <v>2861</v>
      </c>
      <c r="D408" s="61" t="s">
        <v>2879</v>
      </c>
      <c r="E408" s="350">
        <v>39039.699999999997</v>
      </c>
      <c r="F408" s="350">
        <v>0</v>
      </c>
      <c r="G408" s="350">
        <v>0</v>
      </c>
      <c r="H408" s="350">
        <v>0</v>
      </c>
      <c r="I408" s="350">
        <v>39039.699999999997</v>
      </c>
      <c r="J408" s="350">
        <v>702868.9</v>
      </c>
      <c r="K408" s="350">
        <v>0</v>
      </c>
      <c r="L408" s="350">
        <v>0</v>
      </c>
      <c r="M408" s="350">
        <v>0</v>
      </c>
      <c r="N408" s="350">
        <v>702868.9</v>
      </c>
      <c r="O408" s="350">
        <v>741908.6</v>
      </c>
    </row>
    <row r="409" spans="1:18" s="346" customFormat="1" ht="38.25" x14ac:dyDescent="0.2">
      <c r="A409" s="349"/>
      <c r="B409" s="62" t="s">
        <v>2878</v>
      </c>
      <c r="C409" s="62" t="s">
        <v>1960</v>
      </c>
      <c r="D409" s="61" t="s">
        <v>2877</v>
      </c>
      <c r="E409" s="350">
        <v>0</v>
      </c>
      <c r="F409" s="350">
        <v>0</v>
      </c>
      <c r="G409" s="350">
        <v>0</v>
      </c>
      <c r="H409" s="350">
        <v>0</v>
      </c>
      <c r="I409" s="350">
        <v>0</v>
      </c>
      <c r="J409" s="350">
        <v>100</v>
      </c>
      <c r="K409" s="350">
        <v>0</v>
      </c>
      <c r="L409" s="350">
        <v>0</v>
      </c>
      <c r="M409" s="350">
        <v>0</v>
      </c>
      <c r="N409" s="350">
        <v>100</v>
      </c>
      <c r="O409" s="350">
        <v>100</v>
      </c>
    </row>
    <row r="410" spans="1:18" s="346" customFormat="1" ht="63.75" x14ac:dyDescent="0.2">
      <c r="A410" s="349"/>
      <c r="B410" s="62" t="s">
        <v>2876</v>
      </c>
      <c r="C410" s="62" t="s">
        <v>2871</v>
      </c>
      <c r="D410" s="61" t="s">
        <v>2875</v>
      </c>
      <c r="E410" s="350">
        <v>4300000</v>
      </c>
      <c r="F410" s="350">
        <v>0</v>
      </c>
      <c r="G410" s="350">
        <v>0</v>
      </c>
      <c r="H410" s="350">
        <v>0</v>
      </c>
      <c r="I410" s="350">
        <v>4300000</v>
      </c>
      <c r="J410" s="350">
        <v>897325.70000000007</v>
      </c>
      <c r="K410" s="350">
        <v>0</v>
      </c>
      <c r="L410" s="350">
        <v>0</v>
      </c>
      <c r="M410" s="350">
        <v>0</v>
      </c>
      <c r="N410" s="350">
        <v>897325.70000000007</v>
      </c>
      <c r="O410" s="350">
        <v>5197325.7</v>
      </c>
      <c r="P410" s="68"/>
      <c r="Q410" s="346" t="s">
        <v>1951</v>
      </c>
      <c r="R410" s="346" t="s">
        <v>1951</v>
      </c>
    </row>
    <row r="411" spans="1:18" s="346" customFormat="1" ht="25.5" x14ac:dyDescent="0.2">
      <c r="A411" s="349"/>
      <c r="B411" s="62" t="s">
        <v>2874</v>
      </c>
      <c r="C411" s="62" t="s">
        <v>2835</v>
      </c>
      <c r="D411" s="61" t="s">
        <v>2873</v>
      </c>
      <c r="E411" s="350">
        <v>3550000</v>
      </c>
      <c r="F411" s="350">
        <v>0</v>
      </c>
      <c r="G411" s="350">
        <v>0</v>
      </c>
      <c r="H411" s="350">
        <v>0</v>
      </c>
      <c r="I411" s="350">
        <v>3550000</v>
      </c>
      <c r="J411" s="350">
        <v>0</v>
      </c>
      <c r="K411" s="350">
        <v>0</v>
      </c>
      <c r="L411" s="350">
        <v>0</v>
      </c>
      <c r="M411" s="350">
        <v>0</v>
      </c>
      <c r="N411" s="350">
        <v>0</v>
      </c>
      <c r="O411" s="350">
        <v>3550000</v>
      </c>
      <c r="P411" s="68"/>
      <c r="Q411" s="346" t="s">
        <v>1951</v>
      </c>
      <c r="R411" s="346" t="s">
        <v>1951</v>
      </c>
    </row>
    <row r="412" spans="1:18" s="346" customFormat="1" ht="70.150000000000006" customHeight="1" x14ac:dyDescent="0.2">
      <c r="A412" s="349"/>
      <c r="B412" s="62" t="s">
        <v>2872</v>
      </c>
      <c r="C412" s="62" t="s">
        <v>2871</v>
      </c>
      <c r="D412" s="61" t="s">
        <v>2870</v>
      </c>
      <c r="E412" s="350">
        <v>7302.3</v>
      </c>
      <c r="F412" s="350">
        <v>0</v>
      </c>
      <c r="G412" s="350">
        <v>0</v>
      </c>
      <c r="H412" s="350">
        <v>0</v>
      </c>
      <c r="I412" s="350">
        <v>7302.3</v>
      </c>
      <c r="J412" s="350">
        <v>0</v>
      </c>
      <c r="K412" s="350">
        <v>0</v>
      </c>
      <c r="L412" s="350">
        <v>0</v>
      </c>
      <c r="M412" s="350">
        <v>0</v>
      </c>
      <c r="N412" s="350">
        <v>0</v>
      </c>
      <c r="O412" s="350">
        <v>7302.3</v>
      </c>
      <c r="P412" s="68"/>
      <c r="Q412" s="346" t="s">
        <v>1951</v>
      </c>
      <c r="R412" s="346" t="s">
        <v>1951</v>
      </c>
    </row>
    <row r="413" spans="1:18" s="346" customFormat="1" ht="38.25" x14ac:dyDescent="0.2">
      <c r="A413" s="349"/>
      <c r="B413" s="62" t="s">
        <v>2869</v>
      </c>
      <c r="C413" s="62" t="s">
        <v>2868</v>
      </c>
      <c r="D413" s="61" t="s">
        <v>2867</v>
      </c>
      <c r="E413" s="350">
        <v>299148.90000000002</v>
      </c>
      <c r="F413" s="350">
        <v>0</v>
      </c>
      <c r="G413" s="350">
        <v>0</v>
      </c>
      <c r="H413" s="350">
        <v>0</v>
      </c>
      <c r="I413" s="350">
        <v>299148.90000000002</v>
      </c>
      <c r="J413" s="350">
        <v>0</v>
      </c>
      <c r="K413" s="350">
        <v>0</v>
      </c>
      <c r="L413" s="350">
        <v>0</v>
      </c>
      <c r="M413" s="350">
        <v>0</v>
      </c>
      <c r="N413" s="350">
        <v>0</v>
      </c>
      <c r="O413" s="350">
        <v>299148.90000000002</v>
      </c>
      <c r="P413" s="68"/>
      <c r="Q413" s="346" t="s">
        <v>1951</v>
      </c>
      <c r="R413" s="346" t="s">
        <v>1951</v>
      </c>
    </row>
    <row r="414" spans="1:18" s="346" customFormat="1" ht="38.25" x14ac:dyDescent="0.2">
      <c r="A414" s="349"/>
      <c r="B414" s="62" t="s">
        <v>2866</v>
      </c>
      <c r="C414" s="62" t="s">
        <v>2835</v>
      </c>
      <c r="D414" s="61" t="s">
        <v>2865</v>
      </c>
      <c r="E414" s="350">
        <v>1000000</v>
      </c>
      <c r="F414" s="350">
        <v>0</v>
      </c>
      <c r="G414" s="350">
        <v>0</v>
      </c>
      <c r="H414" s="350">
        <v>0</v>
      </c>
      <c r="I414" s="350">
        <v>1000000</v>
      </c>
      <c r="J414" s="350">
        <v>0</v>
      </c>
      <c r="K414" s="350">
        <v>0</v>
      </c>
      <c r="L414" s="350">
        <v>0</v>
      </c>
      <c r="M414" s="350">
        <v>0</v>
      </c>
      <c r="N414" s="350">
        <v>0</v>
      </c>
      <c r="O414" s="350">
        <v>1000000</v>
      </c>
      <c r="P414" s="68"/>
      <c r="Q414" s="346" t="s">
        <v>1951</v>
      </c>
      <c r="R414" s="346" t="s">
        <v>1951</v>
      </c>
    </row>
    <row r="415" spans="1:18" s="348" customFormat="1" ht="27" x14ac:dyDescent="0.2">
      <c r="A415" s="347"/>
      <c r="B415" s="64" t="s">
        <v>2864</v>
      </c>
      <c r="C415" s="355" t="s">
        <v>1951</v>
      </c>
      <c r="D415" s="63" t="s">
        <v>2863</v>
      </c>
      <c r="E415" s="344">
        <v>403264.4</v>
      </c>
      <c r="F415" s="344">
        <v>256701.80000000002</v>
      </c>
      <c r="G415" s="344">
        <v>123001.5</v>
      </c>
      <c r="H415" s="344">
        <v>3296.7000000000003</v>
      </c>
      <c r="I415" s="344">
        <v>146562.6</v>
      </c>
      <c r="J415" s="344">
        <v>0</v>
      </c>
      <c r="K415" s="344">
        <v>0</v>
      </c>
      <c r="L415" s="344">
        <v>0</v>
      </c>
      <c r="M415" s="344">
        <v>0</v>
      </c>
      <c r="N415" s="344">
        <v>0</v>
      </c>
      <c r="O415" s="344">
        <v>403264.4</v>
      </c>
    </row>
    <row r="416" spans="1:18" s="346" customFormat="1" ht="25.5" x14ac:dyDescent="0.2">
      <c r="A416" s="349"/>
      <c r="B416" s="62" t="s">
        <v>2862</v>
      </c>
      <c r="C416" s="62" t="s">
        <v>2861</v>
      </c>
      <c r="D416" s="61" t="s">
        <v>2860</v>
      </c>
      <c r="E416" s="350">
        <v>403264.4</v>
      </c>
      <c r="F416" s="350">
        <v>256701.80000000002</v>
      </c>
      <c r="G416" s="350">
        <v>123001.5</v>
      </c>
      <c r="H416" s="350">
        <v>3296.7000000000003</v>
      </c>
      <c r="I416" s="350">
        <v>146562.6</v>
      </c>
      <c r="J416" s="350">
        <v>0</v>
      </c>
      <c r="K416" s="350">
        <v>0</v>
      </c>
      <c r="L416" s="350">
        <v>0</v>
      </c>
      <c r="M416" s="350">
        <v>0</v>
      </c>
      <c r="N416" s="350">
        <v>0</v>
      </c>
      <c r="O416" s="350">
        <v>403264.4</v>
      </c>
      <c r="P416" s="68"/>
    </row>
    <row r="417" spans="1:18" s="348" customFormat="1" ht="27" x14ac:dyDescent="0.2">
      <c r="A417" s="347"/>
      <c r="B417" s="64" t="s">
        <v>2859</v>
      </c>
      <c r="C417" s="355" t="s">
        <v>1951</v>
      </c>
      <c r="D417" s="63" t="s">
        <v>2858</v>
      </c>
      <c r="E417" s="344">
        <v>980647.6</v>
      </c>
      <c r="F417" s="344">
        <v>136617</v>
      </c>
      <c r="G417" s="344">
        <v>25640.100000000002</v>
      </c>
      <c r="H417" s="344">
        <v>959.4</v>
      </c>
      <c r="I417" s="344">
        <v>844030.6</v>
      </c>
      <c r="J417" s="344">
        <v>0</v>
      </c>
      <c r="K417" s="344">
        <v>0</v>
      </c>
      <c r="L417" s="344">
        <v>0</v>
      </c>
      <c r="M417" s="344">
        <v>0</v>
      </c>
      <c r="N417" s="344">
        <v>0</v>
      </c>
      <c r="O417" s="344">
        <v>980647.6</v>
      </c>
      <c r="P417" s="69"/>
      <c r="Q417" s="348" t="s">
        <v>1951</v>
      </c>
      <c r="R417" s="348" t="s">
        <v>1951</v>
      </c>
    </row>
    <row r="418" spans="1:18" s="346" customFormat="1" ht="25.5" x14ac:dyDescent="0.2">
      <c r="A418" s="349"/>
      <c r="B418" s="62" t="s">
        <v>2857</v>
      </c>
      <c r="C418" s="62" t="s">
        <v>2577</v>
      </c>
      <c r="D418" s="61" t="s">
        <v>2856</v>
      </c>
      <c r="E418" s="350">
        <v>38502</v>
      </c>
      <c r="F418" s="350">
        <v>36617</v>
      </c>
      <c r="G418" s="350">
        <v>25640.100000000002</v>
      </c>
      <c r="H418" s="350">
        <v>959.4</v>
      </c>
      <c r="I418" s="350">
        <v>1885</v>
      </c>
      <c r="J418" s="350">
        <v>0</v>
      </c>
      <c r="K418" s="350">
        <v>0</v>
      </c>
      <c r="L418" s="350">
        <v>0</v>
      </c>
      <c r="M418" s="350">
        <v>0</v>
      </c>
      <c r="N418" s="350">
        <v>0</v>
      </c>
      <c r="O418" s="350">
        <v>38502</v>
      </c>
      <c r="P418" s="68"/>
    </row>
    <row r="419" spans="1:18" s="346" customFormat="1" ht="25.5" x14ac:dyDescent="0.2">
      <c r="A419" s="349"/>
      <c r="B419" s="62" t="s">
        <v>2855</v>
      </c>
      <c r="C419" s="62" t="s">
        <v>2577</v>
      </c>
      <c r="D419" s="61" t="s">
        <v>2854</v>
      </c>
      <c r="E419" s="350">
        <v>100000</v>
      </c>
      <c r="F419" s="350">
        <v>100000</v>
      </c>
      <c r="G419" s="350">
        <v>0</v>
      </c>
      <c r="H419" s="350">
        <v>0</v>
      </c>
      <c r="I419" s="350">
        <v>0</v>
      </c>
      <c r="J419" s="350">
        <v>0</v>
      </c>
      <c r="K419" s="350">
        <v>0</v>
      </c>
      <c r="L419" s="350">
        <v>0</v>
      </c>
      <c r="M419" s="350">
        <v>0</v>
      </c>
      <c r="N419" s="350">
        <v>0</v>
      </c>
      <c r="O419" s="350">
        <v>100000</v>
      </c>
    </row>
    <row r="420" spans="1:18" s="346" customFormat="1" ht="38.25" x14ac:dyDescent="0.2">
      <c r="A420" s="349"/>
      <c r="B420" s="62" t="s">
        <v>2853</v>
      </c>
      <c r="C420" s="62" t="s">
        <v>2846</v>
      </c>
      <c r="D420" s="61" t="s">
        <v>2852</v>
      </c>
      <c r="E420" s="350">
        <v>842145.6</v>
      </c>
      <c r="F420" s="350">
        <v>0</v>
      </c>
      <c r="G420" s="350">
        <v>0</v>
      </c>
      <c r="H420" s="350">
        <v>0</v>
      </c>
      <c r="I420" s="350">
        <v>842145.6</v>
      </c>
      <c r="J420" s="350">
        <v>0</v>
      </c>
      <c r="K420" s="350">
        <v>0</v>
      </c>
      <c r="L420" s="350">
        <v>0</v>
      </c>
      <c r="M420" s="350">
        <v>0</v>
      </c>
      <c r="N420" s="350">
        <v>0</v>
      </c>
      <c r="O420" s="350">
        <v>842145.6</v>
      </c>
      <c r="P420" s="68"/>
      <c r="Q420" s="346" t="s">
        <v>1951</v>
      </c>
      <c r="R420" s="346" t="s">
        <v>1951</v>
      </c>
    </row>
    <row r="421" spans="1:18" s="348" customFormat="1" ht="40.5" x14ac:dyDescent="0.2">
      <c r="A421" s="347"/>
      <c r="B421" s="64" t="s">
        <v>2851</v>
      </c>
      <c r="C421" s="355" t="s">
        <v>1951</v>
      </c>
      <c r="D421" s="63" t="s">
        <v>2850</v>
      </c>
      <c r="E421" s="344">
        <v>1549056.7</v>
      </c>
      <c r="F421" s="344">
        <v>47989.700000000004</v>
      </c>
      <c r="G421" s="344">
        <v>19586.2</v>
      </c>
      <c r="H421" s="344">
        <v>206.6</v>
      </c>
      <c r="I421" s="344">
        <v>1501067</v>
      </c>
      <c r="J421" s="344">
        <v>2460041.1</v>
      </c>
      <c r="K421" s="344">
        <v>0</v>
      </c>
      <c r="L421" s="344">
        <v>0</v>
      </c>
      <c r="M421" s="344">
        <v>0</v>
      </c>
      <c r="N421" s="344">
        <v>2460041.1</v>
      </c>
      <c r="O421" s="344">
        <v>4009097.8000000003</v>
      </c>
      <c r="P421" s="69"/>
      <c r="Q421" s="348" t="s">
        <v>1951</v>
      </c>
      <c r="R421" s="348" t="s">
        <v>1951</v>
      </c>
    </row>
    <row r="422" spans="1:18" s="346" customFormat="1" ht="25.5" x14ac:dyDescent="0.2">
      <c r="A422" s="349"/>
      <c r="B422" s="62" t="s">
        <v>2849</v>
      </c>
      <c r="C422" s="62" t="s">
        <v>2784</v>
      </c>
      <c r="D422" s="61" t="s">
        <v>2848</v>
      </c>
      <c r="E422" s="350">
        <v>49056.700000000004</v>
      </c>
      <c r="F422" s="350">
        <v>47989.700000000004</v>
      </c>
      <c r="G422" s="350">
        <v>19586.2</v>
      </c>
      <c r="H422" s="350">
        <v>206.6</v>
      </c>
      <c r="I422" s="350">
        <v>1067</v>
      </c>
      <c r="J422" s="350">
        <v>0</v>
      </c>
      <c r="K422" s="350">
        <v>0</v>
      </c>
      <c r="L422" s="350">
        <v>0</v>
      </c>
      <c r="M422" s="350">
        <v>0</v>
      </c>
      <c r="N422" s="350">
        <v>0</v>
      </c>
      <c r="O422" s="350">
        <v>49056.700000000004</v>
      </c>
      <c r="P422" s="68"/>
      <c r="Q422" s="346" t="s">
        <v>1951</v>
      </c>
      <c r="R422" s="346" t="s">
        <v>1951</v>
      </c>
    </row>
    <row r="423" spans="1:18" s="346" customFormat="1" ht="25.5" x14ac:dyDescent="0.2">
      <c r="A423" s="349"/>
      <c r="B423" s="62" t="s">
        <v>2847</v>
      </c>
      <c r="C423" s="62" t="s">
        <v>2846</v>
      </c>
      <c r="D423" s="61" t="s">
        <v>2845</v>
      </c>
      <c r="E423" s="350">
        <v>600000</v>
      </c>
      <c r="F423" s="350">
        <v>0</v>
      </c>
      <c r="G423" s="350">
        <v>0</v>
      </c>
      <c r="H423" s="350">
        <v>0</v>
      </c>
      <c r="I423" s="350">
        <v>600000</v>
      </c>
      <c r="J423" s="350">
        <v>0</v>
      </c>
      <c r="K423" s="350">
        <v>0</v>
      </c>
      <c r="L423" s="350">
        <v>0</v>
      </c>
      <c r="M423" s="350">
        <v>0</v>
      </c>
      <c r="N423" s="350">
        <v>0</v>
      </c>
      <c r="O423" s="350">
        <v>600000</v>
      </c>
      <c r="P423" s="68"/>
      <c r="Q423" s="346" t="s">
        <v>1951</v>
      </c>
      <c r="R423" s="346" t="s">
        <v>1951</v>
      </c>
    </row>
    <row r="424" spans="1:18" s="346" customFormat="1" ht="51" x14ac:dyDescent="0.2">
      <c r="A424" s="349"/>
      <c r="B424" s="62" t="s">
        <v>2844</v>
      </c>
      <c r="C424" s="62" t="s">
        <v>1976</v>
      </c>
      <c r="D424" s="61" t="s">
        <v>2843</v>
      </c>
      <c r="E424" s="350">
        <v>900000</v>
      </c>
      <c r="F424" s="350">
        <v>0</v>
      </c>
      <c r="G424" s="350">
        <v>0</v>
      </c>
      <c r="H424" s="350">
        <v>0</v>
      </c>
      <c r="I424" s="350">
        <v>900000</v>
      </c>
      <c r="J424" s="350">
        <v>0</v>
      </c>
      <c r="K424" s="350">
        <v>0</v>
      </c>
      <c r="L424" s="350">
        <v>0</v>
      </c>
      <c r="M424" s="350">
        <v>0</v>
      </c>
      <c r="N424" s="350">
        <v>0</v>
      </c>
      <c r="O424" s="350">
        <v>900000</v>
      </c>
      <c r="P424" s="68"/>
      <c r="Q424" s="346" t="s">
        <v>1951</v>
      </c>
      <c r="R424" s="346" t="s">
        <v>1951</v>
      </c>
    </row>
    <row r="425" spans="1:18" s="346" customFormat="1" ht="38.25" x14ac:dyDescent="0.2">
      <c r="A425" s="349"/>
      <c r="B425" s="62" t="s">
        <v>2842</v>
      </c>
      <c r="C425" s="62" t="s">
        <v>1976</v>
      </c>
      <c r="D425" s="61" t="s">
        <v>2841</v>
      </c>
      <c r="E425" s="350">
        <v>0</v>
      </c>
      <c r="F425" s="350">
        <v>0</v>
      </c>
      <c r="G425" s="350">
        <v>0</v>
      </c>
      <c r="H425" s="350">
        <v>0</v>
      </c>
      <c r="I425" s="350">
        <v>0</v>
      </c>
      <c r="J425" s="350">
        <v>1405737.7</v>
      </c>
      <c r="K425" s="350">
        <v>0</v>
      </c>
      <c r="L425" s="350">
        <v>0</v>
      </c>
      <c r="M425" s="350">
        <v>0</v>
      </c>
      <c r="N425" s="350">
        <v>1405737.7</v>
      </c>
      <c r="O425" s="350">
        <v>1405737.7</v>
      </c>
      <c r="P425" s="68"/>
      <c r="Q425" s="346" t="s">
        <v>1951</v>
      </c>
      <c r="R425" s="346" t="s">
        <v>1951</v>
      </c>
    </row>
    <row r="426" spans="1:18" s="346" customFormat="1" ht="114.75" x14ac:dyDescent="0.2">
      <c r="A426" s="349"/>
      <c r="B426" s="62" t="s">
        <v>2840</v>
      </c>
      <c r="C426" s="62" t="s">
        <v>1976</v>
      </c>
      <c r="D426" s="61" t="s">
        <v>2839</v>
      </c>
      <c r="E426" s="350">
        <v>0</v>
      </c>
      <c r="F426" s="350">
        <v>0</v>
      </c>
      <c r="G426" s="350">
        <v>0</v>
      </c>
      <c r="H426" s="350">
        <v>0</v>
      </c>
      <c r="I426" s="350">
        <v>0</v>
      </c>
      <c r="J426" s="350">
        <v>1054303.3999999999</v>
      </c>
      <c r="K426" s="350">
        <v>0</v>
      </c>
      <c r="L426" s="350">
        <v>0</v>
      </c>
      <c r="M426" s="350">
        <v>0</v>
      </c>
      <c r="N426" s="350">
        <v>1054303.3999999999</v>
      </c>
      <c r="O426" s="350">
        <v>1054303.3999999999</v>
      </c>
      <c r="P426" s="68"/>
      <c r="Q426" s="346" t="s">
        <v>1951</v>
      </c>
      <c r="R426" s="346" t="s">
        <v>1951</v>
      </c>
    </row>
    <row r="427" spans="1:18" s="348" customFormat="1" ht="27" x14ac:dyDescent="0.2">
      <c r="A427" s="347"/>
      <c r="B427" s="64" t="s">
        <v>2838</v>
      </c>
      <c r="C427" s="355" t="s">
        <v>1951</v>
      </c>
      <c r="D427" s="63" t="s">
        <v>2837</v>
      </c>
      <c r="E427" s="344">
        <v>0</v>
      </c>
      <c r="F427" s="344">
        <v>0</v>
      </c>
      <c r="G427" s="344">
        <v>0</v>
      </c>
      <c r="H427" s="344">
        <v>0</v>
      </c>
      <c r="I427" s="344">
        <v>0</v>
      </c>
      <c r="J427" s="344">
        <v>261040</v>
      </c>
      <c r="K427" s="344">
        <v>259430</v>
      </c>
      <c r="L427" s="344">
        <v>165500</v>
      </c>
      <c r="M427" s="344">
        <v>5091.3999999999996</v>
      </c>
      <c r="N427" s="344">
        <v>1610</v>
      </c>
      <c r="O427" s="344">
        <v>261040</v>
      </c>
      <c r="P427" s="69"/>
      <c r="Q427" s="346" t="s">
        <v>1951</v>
      </c>
      <c r="R427" s="346" t="s">
        <v>1951</v>
      </c>
    </row>
    <row r="428" spans="1:18" s="346" customFormat="1" ht="25.5" x14ac:dyDescent="0.2">
      <c r="A428" s="349"/>
      <c r="B428" s="62" t="s">
        <v>2836</v>
      </c>
      <c r="C428" s="62" t="s">
        <v>2835</v>
      </c>
      <c r="D428" s="61" t="s">
        <v>2834</v>
      </c>
      <c r="E428" s="350">
        <v>0</v>
      </c>
      <c r="F428" s="350">
        <v>0</v>
      </c>
      <c r="G428" s="350">
        <v>0</v>
      </c>
      <c r="H428" s="350">
        <v>0</v>
      </c>
      <c r="I428" s="350">
        <v>0</v>
      </c>
      <c r="J428" s="350">
        <v>261040</v>
      </c>
      <c r="K428" s="350">
        <v>259430</v>
      </c>
      <c r="L428" s="350">
        <v>165500</v>
      </c>
      <c r="M428" s="350">
        <v>5091.3999999999996</v>
      </c>
      <c r="N428" s="350">
        <v>1610</v>
      </c>
      <c r="O428" s="350">
        <v>261040</v>
      </c>
      <c r="P428" s="68"/>
      <c r="Q428" s="346" t="s">
        <v>1951</v>
      </c>
      <c r="R428" s="346" t="s">
        <v>1951</v>
      </c>
    </row>
    <row r="429" spans="1:18" s="348" customFormat="1" ht="27" x14ac:dyDescent="0.2">
      <c r="A429" s="347"/>
      <c r="B429" s="64" t="s">
        <v>2833</v>
      </c>
      <c r="C429" s="355" t="s">
        <v>1951</v>
      </c>
      <c r="D429" s="63" t="s">
        <v>2832</v>
      </c>
      <c r="E429" s="344">
        <v>431130</v>
      </c>
      <c r="F429" s="344">
        <v>429630</v>
      </c>
      <c r="G429" s="344">
        <v>269154.8</v>
      </c>
      <c r="H429" s="344">
        <v>6953.8</v>
      </c>
      <c r="I429" s="344">
        <v>1500</v>
      </c>
      <c r="J429" s="344">
        <v>0</v>
      </c>
      <c r="K429" s="344">
        <v>0</v>
      </c>
      <c r="L429" s="344">
        <v>0</v>
      </c>
      <c r="M429" s="344">
        <v>0</v>
      </c>
      <c r="N429" s="344">
        <v>0</v>
      </c>
      <c r="O429" s="344">
        <v>431130</v>
      </c>
      <c r="Q429" s="346"/>
      <c r="R429" s="346"/>
    </row>
    <row r="430" spans="1:18" s="346" customFormat="1" ht="25.5" x14ac:dyDescent="0.2">
      <c r="A430" s="349"/>
      <c r="B430" s="62" t="s">
        <v>2831</v>
      </c>
      <c r="C430" s="62" t="s">
        <v>2830</v>
      </c>
      <c r="D430" s="61" t="s">
        <v>2829</v>
      </c>
      <c r="E430" s="350">
        <v>431130</v>
      </c>
      <c r="F430" s="350">
        <v>429630</v>
      </c>
      <c r="G430" s="350">
        <v>269154.8</v>
      </c>
      <c r="H430" s="350">
        <v>6953.8</v>
      </c>
      <c r="I430" s="350">
        <v>1500</v>
      </c>
      <c r="J430" s="350">
        <v>0</v>
      </c>
      <c r="K430" s="350">
        <v>0</v>
      </c>
      <c r="L430" s="350">
        <v>0</v>
      </c>
      <c r="M430" s="350">
        <v>0</v>
      </c>
      <c r="N430" s="350">
        <v>0</v>
      </c>
      <c r="O430" s="350">
        <v>431130</v>
      </c>
    </row>
    <row r="431" spans="1:18" s="345" customFormat="1" ht="25.5" x14ac:dyDescent="0.2">
      <c r="A431" s="343"/>
      <c r="B431" s="66" t="s">
        <v>1982</v>
      </c>
      <c r="C431" s="62" t="s">
        <v>1951</v>
      </c>
      <c r="D431" s="65" t="s">
        <v>1981</v>
      </c>
      <c r="E431" s="344">
        <v>96209.400000000009</v>
      </c>
      <c r="F431" s="344">
        <v>96209.400000000009</v>
      </c>
      <c r="G431" s="344">
        <v>69961.8</v>
      </c>
      <c r="H431" s="344">
        <v>1887.9</v>
      </c>
      <c r="I431" s="344">
        <v>0</v>
      </c>
      <c r="J431" s="344">
        <v>58155569.200000003</v>
      </c>
      <c r="K431" s="344">
        <v>16438910.5</v>
      </c>
      <c r="L431" s="344">
        <v>17963.599999999999</v>
      </c>
      <c r="M431" s="344">
        <v>620</v>
      </c>
      <c r="N431" s="344">
        <v>41716658.700000003</v>
      </c>
      <c r="O431" s="344">
        <v>58251778.600000001</v>
      </c>
      <c r="P431" s="67"/>
      <c r="Q431" s="346" t="s">
        <v>1951</v>
      </c>
      <c r="R431" s="346" t="s">
        <v>1951</v>
      </c>
    </row>
    <row r="432" spans="1:18" s="348" customFormat="1" ht="27" x14ac:dyDescent="0.2">
      <c r="A432" s="347"/>
      <c r="B432" s="64" t="s">
        <v>1979</v>
      </c>
      <c r="C432" s="355" t="s">
        <v>1951</v>
      </c>
      <c r="D432" s="63" t="s">
        <v>1978</v>
      </c>
      <c r="E432" s="344">
        <v>96209.400000000009</v>
      </c>
      <c r="F432" s="344">
        <v>96209.400000000009</v>
      </c>
      <c r="G432" s="344">
        <v>69961.8</v>
      </c>
      <c r="H432" s="344">
        <v>1887.9</v>
      </c>
      <c r="I432" s="344">
        <v>0</v>
      </c>
      <c r="J432" s="344">
        <v>58155569.200000003</v>
      </c>
      <c r="K432" s="344">
        <v>16438910.5</v>
      </c>
      <c r="L432" s="344">
        <v>17963.599999999999</v>
      </c>
      <c r="M432" s="344">
        <v>620</v>
      </c>
      <c r="N432" s="344">
        <v>41716658.700000003</v>
      </c>
      <c r="O432" s="344">
        <v>58251778.600000001</v>
      </c>
      <c r="Q432" s="346"/>
      <c r="R432" s="346"/>
    </row>
    <row r="433" spans="1:18" s="346" customFormat="1" ht="38.25" x14ac:dyDescent="0.2">
      <c r="A433" s="349"/>
      <c r="B433" s="62" t="s">
        <v>2828</v>
      </c>
      <c r="C433" s="62" t="s">
        <v>1976</v>
      </c>
      <c r="D433" s="61" t="s">
        <v>2827</v>
      </c>
      <c r="E433" s="350">
        <v>96209.400000000009</v>
      </c>
      <c r="F433" s="350">
        <v>96209.400000000009</v>
      </c>
      <c r="G433" s="350">
        <v>69961.8</v>
      </c>
      <c r="H433" s="350">
        <v>1887.9</v>
      </c>
      <c r="I433" s="350">
        <v>0</v>
      </c>
      <c r="J433" s="350">
        <v>0</v>
      </c>
      <c r="K433" s="350">
        <v>0</v>
      </c>
      <c r="L433" s="350">
        <v>0</v>
      </c>
      <c r="M433" s="350">
        <v>0</v>
      </c>
      <c r="N433" s="350">
        <v>0</v>
      </c>
      <c r="O433" s="350">
        <v>96209.400000000009</v>
      </c>
    </row>
    <row r="434" spans="1:18" s="346" customFormat="1" ht="38.25" x14ac:dyDescent="0.2">
      <c r="A434" s="349"/>
      <c r="B434" s="62" t="s">
        <v>2826</v>
      </c>
      <c r="C434" s="62" t="s">
        <v>1976</v>
      </c>
      <c r="D434" s="61" t="s">
        <v>2825</v>
      </c>
      <c r="E434" s="350">
        <v>0</v>
      </c>
      <c r="F434" s="350">
        <v>0</v>
      </c>
      <c r="G434" s="350">
        <v>0</v>
      </c>
      <c r="H434" s="350">
        <v>0</v>
      </c>
      <c r="I434" s="350">
        <v>0</v>
      </c>
      <c r="J434" s="350">
        <v>42172133.299999997</v>
      </c>
      <c r="K434" s="350">
        <v>629939.6</v>
      </c>
      <c r="L434" s="350">
        <v>17963.599999999999</v>
      </c>
      <c r="M434" s="350">
        <v>620</v>
      </c>
      <c r="N434" s="350">
        <v>41542193.700000003</v>
      </c>
      <c r="O434" s="350">
        <v>42172133.299999997</v>
      </c>
      <c r="P434" s="68"/>
      <c r="Q434" s="346" t="s">
        <v>1951</v>
      </c>
      <c r="R434" s="346" t="s">
        <v>1951</v>
      </c>
    </row>
    <row r="435" spans="1:18" s="346" customFormat="1" ht="63.75" x14ac:dyDescent="0.2">
      <c r="A435" s="349"/>
      <c r="B435" s="62" t="s">
        <v>2824</v>
      </c>
      <c r="C435" s="62" t="s">
        <v>1976</v>
      </c>
      <c r="D435" s="61" t="s">
        <v>2823</v>
      </c>
      <c r="E435" s="350">
        <v>0</v>
      </c>
      <c r="F435" s="350">
        <v>0</v>
      </c>
      <c r="G435" s="350">
        <v>0</v>
      </c>
      <c r="H435" s="350">
        <v>0</v>
      </c>
      <c r="I435" s="350">
        <v>0</v>
      </c>
      <c r="J435" s="350">
        <v>15805220.9</v>
      </c>
      <c r="K435" s="350">
        <v>15805220.9</v>
      </c>
      <c r="L435" s="350">
        <v>0</v>
      </c>
      <c r="M435" s="350">
        <v>0</v>
      </c>
      <c r="N435" s="350">
        <v>0</v>
      </c>
      <c r="O435" s="350">
        <v>15805220.9</v>
      </c>
      <c r="P435" s="68"/>
      <c r="Q435" s="346" t="s">
        <v>1951</v>
      </c>
      <c r="R435" s="346" t="s">
        <v>1951</v>
      </c>
    </row>
    <row r="436" spans="1:18" s="346" customFormat="1" ht="38.25" x14ac:dyDescent="0.2">
      <c r="A436" s="349"/>
      <c r="B436" s="62" t="s">
        <v>2822</v>
      </c>
      <c r="C436" s="62" t="s">
        <v>1976</v>
      </c>
      <c r="D436" s="61" t="s">
        <v>2821</v>
      </c>
      <c r="E436" s="350">
        <v>0</v>
      </c>
      <c r="F436" s="350">
        <v>0</v>
      </c>
      <c r="G436" s="350">
        <v>0</v>
      </c>
      <c r="H436" s="350">
        <v>0</v>
      </c>
      <c r="I436" s="350">
        <v>0</v>
      </c>
      <c r="J436" s="350">
        <v>150000</v>
      </c>
      <c r="K436" s="350">
        <v>3750</v>
      </c>
      <c r="L436" s="350">
        <v>0</v>
      </c>
      <c r="M436" s="350">
        <v>0</v>
      </c>
      <c r="N436" s="350">
        <v>146250</v>
      </c>
      <c r="O436" s="350">
        <v>150000</v>
      </c>
      <c r="P436" s="68"/>
      <c r="Q436" s="346" t="s">
        <v>1951</v>
      </c>
      <c r="R436" s="346" t="s">
        <v>1951</v>
      </c>
    </row>
    <row r="437" spans="1:18" s="346" customFormat="1" ht="38.25" x14ac:dyDescent="0.2">
      <c r="A437" s="349"/>
      <c r="B437" s="62" t="s">
        <v>2820</v>
      </c>
      <c r="C437" s="62" t="s">
        <v>1976</v>
      </c>
      <c r="D437" s="61" t="s">
        <v>2819</v>
      </c>
      <c r="E437" s="350">
        <v>0</v>
      </c>
      <c r="F437" s="350">
        <v>0</v>
      </c>
      <c r="G437" s="350">
        <v>0</v>
      </c>
      <c r="H437" s="350">
        <v>0</v>
      </c>
      <c r="I437" s="350">
        <v>0</v>
      </c>
      <c r="J437" s="350">
        <v>28215</v>
      </c>
      <c r="K437" s="350">
        <v>0</v>
      </c>
      <c r="L437" s="350">
        <v>0</v>
      </c>
      <c r="M437" s="350">
        <v>0</v>
      </c>
      <c r="N437" s="350">
        <v>28215</v>
      </c>
      <c r="O437" s="350">
        <v>28215</v>
      </c>
      <c r="P437" s="68"/>
      <c r="Q437" s="346" t="s">
        <v>1951</v>
      </c>
      <c r="R437" s="346" t="s">
        <v>1951</v>
      </c>
    </row>
    <row r="438" spans="1:18" s="345" customFormat="1" ht="38.25" x14ac:dyDescent="0.2">
      <c r="A438" s="343"/>
      <c r="B438" s="66" t="s">
        <v>2818</v>
      </c>
      <c r="C438" s="62" t="s">
        <v>1951</v>
      </c>
      <c r="D438" s="65" t="s">
        <v>2816</v>
      </c>
      <c r="E438" s="344">
        <v>8900000</v>
      </c>
      <c r="F438" s="344">
        <v>0</v>
      </c>
      <c r="G438" s="344">
        <v>0</v>
      </c>
      <c r="H438" s="344">
        <v>0</v>
      </c>
      <c r="I438" s="344">
        <v>8900000</v>
      </c>
      <c r="J438" s="344">
        <v>0</v>
      </c>
      <c r="K438" s="344">
        <v>0</v>
      </c>
      <c r="L438" s="344">
        <v>0</v>
      </c>
      <c r="M438" s="344">
        <v>0</v>
      </c>
      <c r="N438" s="344">
        <v>0</v>
      </c>
      <c r="O438" s="344">
        <v>8900000</v>
      </c>
      <c r="P438" s="67"/>
      <c r="Q438" s="346" t="s">
        <v>1951</v>
      </c>
      <c r="R438" s="346" t="s">
        <v>1951</v>
      </c>
    </row>
    <row r="439" spans="1:18" s="345" customFormat="1" ht="38.25" x14ac:dyDescent="0.2">
      <c r="A439" s="343"/>
      <c r="B439" s="66" t="s">
        <v>2817</v>
      </c>
      <c r="C439" s="62" t="s">
        <v>1951</v>
      </c>
      <c r="D439" s="65" t="s">
        <v>2816</v>
      </c>
      <c r="E439" s="344">
        <v>8900000</v>
      </c>
      <c r="F439" s="344">
        <v>0</v>
      </c>
      <c r="G439" s="344">
        <v>0</v>
      </c>
      <c r="H439" s="344">
        <v>0</v>
      </c>
      <c r="I439" s="344">
        <v>8900000</v>
      </c>
      <c r="J439" s="344">
        <v>0</v>
      </c>
      <c r="K439" s="344">
        <v>0</v>
      </c>
      <c r="L439" s="344">
        <v>0</v>
      </c>
      <c r="M439" s="344">
        <v>0</v>
      </c>
      <c r="N439" s="344">
        <v>0</v>
      </c>
      <c r="O439" s="344">
        <v>8900000</v>
      </c>
      <c r="P439" s="67"/>
      <c r="Q439" s="346" t="s">
        <v>1951</v>
      </c>
      <c r="R439" s="346" t="s">
        <v>1951</v>
      </c>
    </row>
    <row r="440" spans="1:18" s="346" customFormat="1" ht="56.45" customHeight="1" x14ac:dyDescent="0.2">
      <c r="A440" s="349"/>
      <c r="B440" s="62" t="s">
        <v>2815</v>
      </c>
      <c r="C440" s="62" t="s">
        <v>2245</v>
      </c>
      <c r="D440" s="61" t="s">
        <v>2814</v>
      </c>
      <c r="E440" s="350">
        <v>8700000</v>
      </c>
      <c r="F440" s="350">
        <v>0</v>
      </c>
      <c r="G440" s="350">
        <v>0</v>
      </c>
      <c r="H440" s="350">
        <v>0</v>
      </c>
      <c r="I440" s="350">
        <v>8700000</v>
      </c>
      <c r="J440" s="350">
        <v>0</v>
      </c>
      <c r="K440" s="350">
        <v>0</v>
      </c>
      <c r="L440" s="350">
        <v>0</v>
      </c>
      <c r="M440" s="350">
        <v>0</v>
      </c>
      <c r="N440" s="350">
        <v>0</v>
      </c>
      <c r="O440" s="350">
        <v>8700000</v>
      </c>
      <c r="P440" s="68"/>
      <c r="Q440" s="346" t="s">
        <v>1951</v>
      </c>
      <c r="R440" s="346" t="s">
        <v>1951</v>
      </c>
    </row>
    <row r="441" spans="1:18" s="346" customFormat="1" ht="40.9" customHeight="1" x14ac:dyDescent="0.2">
      <c r="A441" s="349"/>
      <c r="B441" s="62" t="s">
        <v>2813</v>
      </c>
      <c r="C441" s="62" t="s">
        <v>2245</v>
      </c>
      <c r="D441" s="61" t="s">
        <v>2812</v>
      </c>
      <c r="E441" s="350">
        <v>200000</v>
      </c>
      <c r="F441" s="350">
        <v>0</v>
      </c>
      <c r="G441" s="350">
        <v>0</v>
      </c>
      <c r="H441" s="350">
        <v>0</v>
      </c>
      <c r="I441" s="350">
        <v>200000</v>
      </c>
      <c r="J441" s="350">
        <v>0</v>
      </c>
      <c r="K441" s="350">
        <v>0</v>
      </c>
      <c r="L441" s="350">
        <v>0</v>
      </c>
      <c r="M441" s="350">
        <v>0</v>
      </c>
      <c r="N441" s="350">
        <v>0</v>
      </c>
      <c r="O441" s="350">
        <v>200000</v>
      </c>
      <c r="P441" s="68"/>
      <c r="Q441" s="346" t="s">
        <v>1951</v>
      </c>
      <c r="R441" s="346" t="s">
        <v>1951</v>
      </c>
    </row>
    <row r="442" spans="1:18" s="345" customFormat="1" ht="38.25" x14ac:dyDescent="0.2">
      <c r="A442" s="343"/>
      <c r="B442" s="66" t="s">
        <v>2811</v>
      </c>
      <c r="C442" s="62" t="s">
        <v>1951</v>
      </c>
      <c r="D442" s="65" t="s">
        <v>2809</v>
      </c>
      <c r="E442" s="344">
        <v>0</v>
      </c>
      <c r="F442" s="344">
        <v>0</v>
      </c>
      <c r="G442" s="344">
        <v>0</v>
      </c>
      <c r="H442" s="344">
        <v>0</v>
      </c>
      <c r="I442" s="344">
        <v>0</v>
      </c>
      <c r="J442" s="344">
        <v>24600411.100000001</v>
      </c>
      <c r="K442" s="344">
        <v>10312282.5</v>
      </c>
      <c r="L442" s="344">
        <v>0</v>
      </c>
      <c r="M442" s="344">
        <v>0</v>
      </c>
      <c r="N442" s="344">
        <v>14288128.6</v>
      </c>
      <c r="O442" s="344">
        <v>24600411.100000001</v>
      </c>
      <c r="Q442" s="346"/>
      <c r="R442" s="346"/>
    </row>
    <row r="443" spans="1:18" s="345" customFormat="1" ht="38.25" x14ac:dyDescent="0.2">
      <c r="A443" s="343"/>
      <c r="B443" s="66" t="s">
        <v>2810</v>
      </c>
      <c r="C443" s="62" t="s">
        <v>1951</v>
      </c>
      <c r="D443" s="65" t="s">
        <v>2809</v>
      </c>
      <c r="E443" s="344">
        <v>0</v>
      </c>
      <c r="F443" s="344">
        <v>0</v>
      </c>
      <c r="G443" s="344">
        <v>0</v>
      </c>
      <c r="H443" s="344">
        <v>0</v>
      </c>
      <c r="I443" s="344">
        <v>0</v>
      </c>
      <c r="J443" s="344">
        <v>24600411.100000001</v>
      </c>
      <c r="K443" s="344">
        <v>10312282.5</v>
      </c>
      <c r="L443" s="344">
        <v>0</v>
      </c>
      <c r="M443" s="344">
        <v>0</v>
      </c>
      <c r="N443" s="344">
        <v>14288128.6</v>
      </c>
      <c r="O443" s="344">
        <v>24600411.100000001</v>
      </c>
      <c r="P443" s="67"/>
      <c r="Q443" s="346" t="s">
        <v>1951</v>
      </c>
      <c r="R443" s="346" t="s">
        <v>1951</v>
      </c>
    </row>
    <row r="444" spans="1:18" s="346" customFormat="1" ht="102" x14ac:dyDescent="0.2">
      <c r="A444" s="349"/>
      <c r="B444" s="62" t="s">
        <v>2808</v>
      </c>
      <c r="C444" s="62" t="s">
        <v>2245</v>
      </c>
      <c r="D444" s="61" t="s">
        <v>2807</v>
      </c>
      <c r="E444" s="350">
        <v>0</v>
      </c>
      <c r="F444" s="350">
        <v>0</v>
      </c>
      <c r="G444" s="350">
        <v>0</v>
      </c>
      <c r="H444" s="350">
        <v>0</v>
      </c>
      <c r="I444" s="350">
        <v>0</v>
      </c>
      <c r="J444" s="350">
        <v>24600411.100000001</v>
      </c>
      <c r="K444" s="350">
        <v>10312282.5</v>
      </c>
      <c r="L444" s="350">
        <v>0</v>
      </c>
      <c r="M444" s="350">
        <v>0</v>
      </c>
      <c r="N444" s="350">
        <v>14288128.6</v>
      </c>
      <c r="O444" s="350">
        <v>24600411.100000001</v>
      </c>
      <c r="P444" s="68"/>
      <c r="Q444" s="346" t="s">
        <v>1951</v>
      </c>
      <c r="R444" s="346" t="s">
        <v>1951</v>
      </c>
    </row>
    <row r="445" spans="1:18" s="345" customFormat="1" ht="25.5" x14ac:dyDescent="0.2">
      <c r="A445" s="343"/>
      <c r="B445" s="66" t="s">
        <v>2806</v>
      </c>
      <c r="C445" s="62" t="s">
        <v>1951</v>
      </c>
      <c r="D445" s="65" t="s">
        <v>2805</v>
      </c>
      <c r="E445" s="344">
        <v>7281648.1000000006</v>
      </c>
      <c r="F445" s="344">
        <v>5307033.9000000004</v>
      </c>
      <c r="G445" s="344">
        <v>935707.8</v>
      </c>
      <c r="H445" s="344">
        <v>6494.7</v>
      </c>
      <c r="I445" s="344">
        <v>1974614.2</v>
      </c>
      <c r="J445" s="344">
        <v>108686</v>
      </c>
      <c r="K445" s="344">
        <v>186</v>
      </c>
      <c r="L445" s="344">
        <v>98</v>
      </c>
      <c r="M445" s="344">
        <v>0</v>
      </c>
      <c r="N445" s="344">
        <v>108500</v>
      </c>
      <c r="O445" s="344">
        <v>7390334.1000000006</v>
      </c>
      <c r="P445" s="67"/>
      <c r="Q445" s="346" t="s">
        <v>1951</v>
      </c>
      <c r="R445" s="346" t="s">
        <v>1951</v>
      </c>
    </row>
    <row r="446" spans="1:18" s="348" customFormat="1" ht="27" x14ac:dyDescent="0.2">
      <c r="A446" s="347"/>
      <c r="B446" s="64" t="s">
        <v>2804</v>
      </c>
      <c r="C446" s="355" t="s">
        <v>1951</v>
      </c>
      <c r="D446" s="63" t="s">
        <v>2803</v>
      </c>
      <c r="E446" s="344">
        <v>7281648.1000000006</v>
      </c>
      <c r="F446" s="344">
        <v>5307033.9000000004</v>
      </c>
      <c r="G446" s="344">
        <v>935707.8</v>
      </c>
      <c r="H446" s="344">
        <v>6494.7</v>
      </c>
      <c r="I446" s="344">
        <v>1974614.2</v>
      </c>
      <c r="J446" s="344">
        <v>108686</v>
      </c>
      <c r="K446" s="344">
        <v>186</v>
      </c>
      <c r="L446" s="344">
        <v>98</v>
      </c>
      <c r="M446" s="344">
        <v>0</v>
      </c>
      <c r="N446" s="344">
        <v>108500</v>
      </c>
      <c r="O446" s="344">
        <v>7390334.1000000006</v>
      </c>
      <c r="Q446" s="346"/>
      <c r="R446" s="346"/>
    </row>
    <row r="447" spans="1:18" s="346" customFormat="1" ht="25.5" x14ac:dyDescent="0.2">
      <c r="A447" s="349"/>
      <c r="B447" s="62" t="s">
        <v>2802</v>
      </c>
      <c r="C447" s="62" t="s">
        <v>2796</v>
      </c>
      <c r="D447" s="61" t="s">
        <v>2801</v>
      </c>
      <c r="E447" s="350">
        <v>109142.2</v>
      </c>
      <c r="F447" s="350">
        <v>104539.90000000001</v>
      </c>
      <c r="G447" s="350">
        <v>77804.100000000006</v>
      </c>
      <c r="H447" s="350">
        <v>1141.0999999999999</v>
      </c>
      <c r="I447" s="350">
        <v>4602.3</v>
      </c>
      <c r="J447" s="350">
        <v>0</v>
      </c>
      <c r="K447" s="350">
        <v>0</v>
      </c>
      <c r="L447" s="350">
        <v>0</v>
      </c>
      <c r="M447" s="350">
        <v>0</v>
      </c>
      <c r="N447" s="350">
        <v>0</v>
      </c>
      <c r="O447" s="350">
        <v>109142.2</v>
      </c>
      <c r="P447" s="68"/>
      <c r="Q447" s="346" t="s">
        <v>1951</v>
      </c>
      <c r="R447" s="346" t="s">
        <v>1951</v>
      </c>
    </row>
    <row r="448" spans="1:18" s="346" customFormat="1" ht="29.45" customHeight="1" x14ac:dyDescent="0.2">
      <c r="A448" s="349"/>
      <c r="B448" s="62" t="s">
        <v>2800</v>
      </c>
      <c r="C448" s="62" t="s">
        <v>2799</v>
      </c>
      <c r="D448" s="61" t="s">
        <v>2798</v>
      </c>
      <c r="E448" s="350">
        <v>15467.6</v>
      </c>
      <c r="F448" s="350">
        <v>0</v>
      </c>
      <c r="G448" s="350">
        <v>0</v>
      </c>
      <c r="H448" s="350">
        <v>0</v>
      </c>
      <c r="I448" s="350">
        <v>15467.6</v>
      </c>
      <c r="J448" s="350">
        <v>500</v>
      </c>
      <c r="K448" s="350">
        <v>0</v>
      </c>
      <c r="L448" s="350">
        <v>0</v>
      </c>
      <c r="M448" s="350">
        <v>0</v>
      </c>
      <c r="N448" s="350">
        <v>500</v>
      </c>
      <c r="O448" s="350">
        <v>15967.6</v>
      </c>
    </row>
    <row r="449" spans="1:18" s="346" customFormat="1" ht="51" x14ac:dyDescent="0.2">
      <c r="A449" s="349"/>
      <c r="B449" s="62" t="s">
        <v>2797</v>
      </c>
      <c r="C449" s="62" t="s">
        <v>2796</v>
      </c>
      <c r="D449" s="61" t="s">
        <v>2795</v>
      </c>
      <c r="E449" s="350">
        <v>124896.5</v>
      </c>
      <c r="F449" s="350">
        <v>123179.8</v>
      </c>
      <c r="G449" s="350">
        <v>12490.300000000001</v>
      </c>
      <c r="H449" s="350">
        <v>1449.3</v>
      </c>
      <c r="I449" s="350">
        <v>1716.7</v>
      </c>
      <c r="J449" s="350">
        <v>0</v>
      </c>
      <c r="K449" s="350">
        <v>0</v>
      </c>
      <c r="L449" s="350">
        <v>0</v>
      </c>
      <c r="M449" s="350">
        <v>0</v>
      </c>
      <c r="N449" s="350">
        <v>0</v>
      </c>
      <c r="O449" s="350">
        <v>124896.5</v>
      </c>
      <c r="P449" s="68"/>
      <c r="Q449" s="346" t="s">
        <v>1951</v>
      </c>
      <c r="R449" s="346" t="s">
        <v>1951</v>
      </c>
    </row>
    <row r="450" spans="1:18" s="346" customFormat="1" ht="29.45" customHeight="1" x14ac:dyDescent="0.2">
      <c r="A450" s="349"/>
      <c r="B450" s="62" t="s">
        <v>2794</v>
      </c>
      <c r="C450" s="62" t="s">
        <v>2784</v>
      </c>
      <c r="D450" s="61" t="s">
        <v>2793</v>
      </c>
      <c r="E450" s="350">
        <v>1076677</v>
      </c>
      <c r="F450" s="350">
        <v>818402.9</v>
      </c>
      <c r="G450" s="350">
        <v>186588.30000000002</v>
      </c>
      <c r="H450" s="350">
        <v>186.8</v>
      </c>
      <c r="I450" s="350">
        <v>258274.1</v>
      </c>
      <c r="J450" s="350">
        <v>12509.7</v>
      </c>
      <c r="K450" s="350">
        <v>0</v>
      </c>
      <c r="L450" s="350">
        <v>0</v>
      </c>
      <c r="M450" s="350">
        <v>0</v>
      </c>
      <c r="N450" s="350">
        <v>12509.7</v>
      </c>
      <c r="O450" s="350">
        <v>1089186.7</v>
      </c>
      <c r="P450" s="68"/>
      <c r="Q450" s="346" t="s">
        <v>1951</v>
      </c>
      <c r="R450" s="346" t="s">
        <v>1951</v>
      </c>
    </row>
    <row r="451" spans="1:18" s="346" customFormat="1" ht="38.25" x14ac:dyDescent="0.2">
      <c r="A451" s="349"/>
      <c r="B451" s="62" t="s">
        <v>2792</v>
      </c>
      <c r="C451" s="62" t="s">
        <v>2784</v>
      </c>
      <c r="D451" s="61" t="s">
        <v>2791</v>
      </c>
      <c r="E451" s="350">
        <v>1476645.7</v>
      </c>
      <c r="F451" s="350">
        <v>1476645.7</v>
      </c>
      <c r="G451" s="350">
        <v>0</v>
      </c>
      <c r="H451" s="350">
        <v>0</v>
      </c>
      <c r="I451" s="350">
        <v>0</v>
      </c>
      <c r="J451" s="350">
        <v>0</v>
      </c>
      <c r="K451" s="350">
        <v>0</v>
      </c>
      <c r="L451" s="350">
        <v>0</v>
      </c>
      <c r="M451" s="350">
        <v>0</v>
      </c>
      <c r="N451" s="350">
        <v>0</v>
      </c>
      <c r="O451" s="350">
        <v>1476645.7</v>
      </c>
    </row>
    <row r="452" spans="1:18" s="346" customFormat="1" ht="25.5" x14ac:dyDescent="0.2">
      <c r="A452" s="349"/>
      <c r="B452" s="351" t="s">
        <v>2790</v>
      </c>
      <c r="C452" s="351" t="s">
        <v>2784</v>
      </c>
      <c r="D452" s="61" t="s">
        <v>2789</v>
      </c>
      <c r="E452" s="350">
        <v>4209620.5</v>
      </c>
      <c r="F452" s="350">
        <v>2530481.1</v>
      </c>
      <c r="G452" s="350">
        <v>629109.19999999995</v>
      </c>
      <c r="H452" s="350">
        <v>3193.7000000000003</v>
      </c>
      <c r="I452" s="350">
        <v>1679139.4000000001</v>
      </c>
      <c r="J452" s="350">
        <v>95490.3</v>
      </c>
      <c r="K452" s="350">
        <v>0</v>
      </c>
      <c r="L452" s="350">
        <v>0</v>
      </c>
      <c r="M452" s="350">
        <v>0</v>
      </c>
      <c r="N452" s="350">
        <v>95490.3</v>
      </c>
      <c r="O452" s="350">
        <v>4305110.8</v>
      </c>
      <c r="P452" s="68"/>
      <c r="Q452" s="346" t="s">
        <v>1951</v>
      </c>
      <c r="R452" s="346" t="s">
        <v>1951</v>
      </c>
    </row>
    <row r="453" spans="1:18" s="353" customFormat="1" ht="60" customHeight="1" x14ac:dyDescent="0.2">
      <c r="A453" s="352"/>
      <c r="D453" s="74" t="s">
        <v>2788</v>
      </c>
      <c r="E453" s="350">
        <v>50000</v>
      </c>
      <c r="F453" s="357">
        <v>0</v>
      </c>
      <c r="G453" s="350">
        <v>0</v>
      </c>
      <c r="H453" s="350">
        <v>0</v>
      </c>
      <c r="I453" s="350">
        <v>50000</v>
      </c>
      <c r="J453" s="350">
        <v>0</v>
      </c>
      <c r="K453" s="350">
        <v>0</v>
      </c>
      <c r="L453" s="350">
        <v>0</v>
      </c>
      <c r="M453" s="350">
        <v>0</v>
      </c>
      <c r="N453" s="350">
        <v>0</v>
      </c>
      <c r="O453" s="350">
        <v>50000</v>
      </c>
      <c r="P453" s="73"/>
      <c r="Q453" s="353" t="s">
        <v>1951</v>
      </c>
      <c r="R453" s="353" t="s">
        <v>1951</v>
      </c>
    </row>
    <row r="454" spans="1:18" s="346" customFormat="1" ht="33" customHeight="1" x14ac:dyDescent="0.2">
      <c r="A454" s="349"/>
      <c r="B454" s="62" t="s">
        <v>2787</v>
      </c>
      <c r="C454" s="62" t="s">
        <v>2784</v>
      </c>
      <c r="D454" s="61" t="s">
        <v>2786</v>
      </c>
      <c r="E454" s="350">
        <v>68511.5</v>
      </c>
      <c r="F454" s="350">
        <v>68511.5</v>
      </c>
      <c r="G454" s="350">
        <v>0</v>
      </c>
      <c r="H454" s="350">
        <v>0</v>
      </c>
      <c r="I454" s="350">
        <v>0</v>
      </c>
      <c r="J454" s="350">
        <v>0</v>
      </c>
      <c r="K454" s="350">
        <v>0</v>
      </c>
      <c r="L454" s="350">
        <v>0</v>
      </c>
      <c r="M454" s="350">
        <v>0</v>
      </c>
      <c r="N454" s="350">
        <v>0</v>
      </c>
      <c r="O454" s="350">
        <v>68511.5</v>
      </c>
    </row>
    <row r="455" spans="1:18" s="346" customFormat="1" ht="72.599999999999994" customHeight="1" x14ac:dyDescent="0.2">
      <c r="A455" s="349"/>
      <c r="B455" s="62" t="s">
        <v>2785</v>
      </c>
      <c r="C455" s="62" t="s">
        <v>2784</v>
      </c>
      <c r="D455" s="61" t="s">
        <v>2783</v>
      </c>
      <c r="E455" s="350">
        <v>159774.79999999999</v>
      </c>
      <c r="F455" s="350">
        <v>147634.79999999999</v>
      </c>
      <c r="G455" s="350">
        <v>0</v>
      </c>
      <c r="H455" s="350">
        <v>0</v>
      </c>
      <c r="I455" s="350">
        <v>12140</v>
      </c>
      <c r="J455" s="350">
        <v>0</v>
      </c>
      <c r="K455" s="350">
        <v>0</v>
      </c>
      <c r="L455" s="350">
        <v>0</v>
      </c>
      <c r="M455" s="350">
        <v>0</v>
      </c>
      <c r="N455" s="350">
        <v>0</v>
      </c>
      <c r="O455" s="350">
        <v>159774.79999999999</v>
      </c>
      <c r="P455" s="68"/>
      <c r="Q455" s="346" t="s">
        <v>1951</v>
      </c>
      <c r="R455" s="346" t="s">
        <v>1951</v>
      </c>
    </row>
    <row r="456" spans="1:18" s="346" customFormat="1" x14ac:dyDescent="0.2">
      <c r="A456" s="349"/>
      <c r="B456" s="62" t="s">
        <v>2782</v>
      </c>
      <c r="C456" s="62" t="s">
        <v>2781</v>
      </c>
      <c r="D456" s="61" t="s">
        <v>2780</v>
      </c>
      <c r="E456" s="350">
        <v>40912.300000000003</v>
      </c>
      <c r="F456" s="350">
        <v>37638.199999999997</v>
      </c>
      <c r="G456" s="350">
        <v>29715.9</v>
      </c>
      <c r="H456" s="350">
        <v>523.79999999999995</v>
      </c>
      <c r="I456" s="350">
        <v>3274.1</v>
      </c>
      <c r="J456" s="350">
        <v>186</v>
      </c>
      <c r="K456" s="350">
        <v>186</v>
      </c>
      <c r="L456" s="350">
        <v>98</v>
      </c>
      <c r="M456" s="350">
        <v>0</v>
      </c>
      <c r="N456" s="350">
        <v>0</v>
      </c>
      <c r="O456" s="350">
        <v>41098.300000000003</v>
      </c>
    </row>
    <row r="457" spans="1:18" s="345" customFormat="1" ht="38.25" x14ac:dyDescent="0.2">
      <c r="A457" s="343"/>
      <c r="B457" s="66" t="s">
        <v>2779</v>
      </c>
      <c r="C457" s="62" t="s">
        <v>1951</v>
      </c>
      <c r="D457" s="65" t="s">
        <v>2777</v>
      </c>
      <c r="E457" s="344">
        <v>943105.4</v>
      </c>
      <c r="F457" s="344">
        <v>143105.4</v>
      </c>
      <c r="G457" s="344">
        <v>0</v>
      </c>
      <c r="H457" s="344">
        <v>0</v>
      </c>
      <c r="I457" s="344">
        <v>800000</v>
      </c>
      <c r="J457" s="344">
        <v>0</v>
      </c>
      <c r="K457" s="344">
        <v>0</v>
      </c>
      <c r="L457" s="344">
        <v>0</v>
      </c>
      <c r="M457" s="344">
        <v>0</v>
      </c>
      <c r="N457" s="344">
        <v>0</v>
      </c>
      <c r="O457" s="344">
        <v>943105.4</v>
      </c>
      <c r="P457" s="67"/>
      <c r="Q457" s="346" t="s">
        <v>1951</v>
      </c>
      <c r="R457" s="346" t="s">
        <v>1951</v>
      </c>
    </row>
    <row r="458" spans="1:18" s="348" customFormat="1" ht="40.5" x14ac:dyDescent="0.2">
      <c r="A458" s="347"/>
      <c r="B458" s="64" t="s">
        <v>2778</v>
      </c>
      <c r="C458" s="355" t="s">
        <v>1951</v>
      </c>
      <c r="D458" s="63" t="s">
        <v>2777</v>
      </c>
      <c r="E458" s="344">
        <v>943105.4</v>
      </c>
      <c r="F458" s="344">
        <v>143105.4</v>
      </c>
      <c r="G458" s="344">
        <v>0</v>
      </c>
      <c r="H458" s="344">
        <v>0</v>
      </c>
      <c r="I458" s="344">
        <v>800000</v>
      </c>
      <c r="J458" s="344">
        <v>0</v>
      </c>
      <c r="K458" s="344">
        <v>0</v>
      </c>
      <c r="L458" s="344">
        <v>0</v>
      </c>
      <c r="M458" s="344">
        <v>0</v>
      </c>
      <c r="N458" s="344">
        <v>0</v>
      </c>
      <c r="O458" s="344">
        <v>943105.4</v>
      </c>
      <c r="P458" s="69"/>
      <c r="Q458" s="346" t="s">
        <v>1951</v>
      </c>
      <c r="R458" s="346" t="s">
        <v>1951</v>
      </c>
    </row>
    <row r="459" spans="1:18" s="346" customFormat="1" ht="99" customHeight="1" x14ac:dyDescent="0.2">
      <c r="A459" s="349"/>
      <c r="B459" s="62" t="s">
        <v>2776</v>
      </c>
      <c r="C459" s="62" t="s">
        <v>2245</v>
      </c>
      <c r="D459" s="61" t="s">
        <v>2775</v>
      </c>
      <c r="E459" s="350">
        <v>800000</v>
      </c>
      <c r="F459" s="350">
        <v>0</v>
      </c>
      <c r="G459" s="350">
        <v>0</v>
      </c>
      <c r="H459" s="350">
        <v>0</v>
      </c>
      <c r="I459" s="350">
        <v>800000</v>
      </c>
      <c r="J459" s="350">
        <v>0</v>
      </c>
      <c r="K459" s="350">
        <v>0</v>
      </c>
      <c r="L459" s="350">
        <v>0</v>
      </c>
      <c r="M459" s="350">
        <v>0</v>
      </c>
      <c r="N459" s="350">
        <v>0</v>
      </c>
      <c r="O459" s="350">
        <v>800000</v>
      </c>
    </row>
    <row r="460" spans="1:18" s="346" customFormat="1" ht="59.45" customHeight="1" x14ac:dyDescent="0.2">
      <c r="A460" s="349"/>
      <c r="B460" s="62" t="s">
        <v>2774</v>
      </c>
      <c r="C460" s="62" t="s">
        <v>2245</v>
      </c>
      <c r="D460" s="61" t="s">
        <v>2773</v>
      </c>
      <c r="E460" s="350">
        <v>143105.4</v>
      </c>
      <c r="F460" s="350">
        <v>143105.4</v>
      </c>
      <c r="G460" s="350">
        <v>0</v>
      </c>
      <c r="H460" s="350">
        <v>0</v>
      </c>
      <c r="I460" s="350">
        <v>0</v>
      </c>
      <c r="J460" s="350">
        <v>0</v>
      </c>
      <c r="K460" s="350">
        <v>0</v>
      </c>
      <c r="L460" s="350">
        <v>0</v>
      </c>
      <c r="M460" s="350">
        <v>0</v>
      </c>
      <c r="N460" s="350">
        <v>0</v>
      </c>
      <c r="O460" s="350">
        <v>143105.4</v>
      </c>
    </row>
    <row r="461" spans="1:18" s="345" customFormat="1" x14ac:dyDescent="0.2">
      <c r="A461" s="343"/>
      <c r="B461" s="66" t="s">
        <v>2772</v>
      </c>
      <c r="C461" s="62" t="s">
        <v>1951</v>
      </c>
      <c r="D461" s="65" t="s">
        <v>2771</v>
      </c>
      <c r="E461" s="389">
        <v>26421447.100000001</v>
      </c>
      <c r="F461" s="389">
        <v>20500067.600000001</v>
      </c>
      <c r="G461" s="389">
        <v>14259001.5</v>
      </c>
      <c r="H461" s="389">
        <v>552717.1</v>
      </c>
      <c r="I461" s="389">
        <v>5921379.5</v>
      </c>
      <c r="J461" s="389">
        <v>3714606.3000000003</v>
      </c>
      <c r="K461" s="389">
        <v>639839.30000000005</v>
      </c>
      <c r="L461" s="389">
        <v>13042.4</v>
      </c>
      <c r="M461" s="389">
        <v>6703.4000000000005</v>
      </c>
      <c r="N461" s="389">
        <v>3074767</v>
      </c>
      <c r="O461" s="389">
        <v>30136053.400000002</v>
      </c>
      <c r="P461" s="67"/>
      <c r="Q461" s="346" t="s">
        <v>1951</v>
      </c>
      <c r="R461" s="346" t="s">
        <v>1951</v>
      </c>
    </row>
    <row r="462" spans="1:18" s="348" customFormat="1" ht="27" x14ac:dyDescent="0.2">
      <c r="A462" s="347"/>
      <c r="B462" s="64" t="s">
        <v>2770</v>
      </c>
      <c r="C462" s="355" t="s">
        <v>1951</v>
      </c>
      <c r="D462" s="63" t="s">
        <v>1995</v>
      </c>
      <c r="E462" s="389">
        <v>5318466.6000000006</v>
      </c>
      <c r="F462" s="389">
        <v>1051224.6000000001</v>
      </c>
      <c r="G462" s="389">
        <v>537516.89999999991</v>
      </c>
      <c r="H462" s="389">
        <v>13204.800000000001</v>
      </c>
      <c r="I462" s="389">
        <v>4267242</v>
      </c>
      <c r="J462" s="389">
        <v>3101504.3000000003</v>
      </c>
      <c r="K462" s="389">
        <v>100124.5</v>
      </c>
      <c r="L462" s="389">
        <v>10306.800000000001</v>
      </c>
      <c r="M462" s="389">
        <v>3216.2000000000003</v>
      </c>
      <c r="N462" s="389">
        <v>3001379.8000000003</v>
      </c>
      <c r="O462" s="389">
        <v>8419970.9000000004</v>
      </c>
      <c r="P462" s="69"/>
      <c r="Q462" s="346" t="s">
        <v>1951</v>
      </c>
      <c r="R462" s="346" t="s">
        <v>1951</v>
      </c>
    </row>
    <row r="463" spans="1:18" s="346" customFormat="1" ht="25.5" x14ac:dyDescent="0.2">
      <c r="A463" s="349"/>
      <c r="B463" s="62" t="s">
        <v>2769</v>
      </c>
      <c r="C463" s="62" t="s">
        <v>2399</v>
      </c>
      <c r="D463" s="61" t="s">
        <v>2768</v>
      </c>
      <c r="E463" s="350">
        <v>890261.5</v>
      </c>
      <c r="F463" s="350">
        <v>775070.3</v>
      </c>
      <c r="G463" s="350">
        <v>525278.69999999995</v>
      </c>
      <c r="H463" s="350">
        <v>12890.6</v>
      </c>
      <c r="I463" s="350">
        <v>115191.2</v>
      </c>
      <c r="J463" s="350">
        <v>0</v>
      </c>
      <c r="K463" s="350">
        <v>0</v>
      </c>
      <c r="L463" s="350">
        <v>0</v>
      </c>
      <c r="M463" s="350">
        <v>0</v>
      </c>
      <c r="N463" s="350">
        <v>0</v>
      </c>
      <c r="O463" s="350">
        <v>890261.5</v>
      </c>
      <c r="P463" s="68"/>
      <c r="Q463" s="346" t="s">
        <v>1951</v>
      </c>
      <c r="R463" s="346" t="s">
        <v>1951</v>
      </c>
    </row>
    <row r="464" spans="1:18" s="346" customFormat="1" ht="86.45" customHeight="1" x14ac:dyDescent="0.2">
      <c r="A464" s="349"/>
      <c r="B464" s="62" t="s">
        <v>2767</v>
      </c>
      <c r="C464" s="62" t="s">
        <v>1960</v>
      </c>
      <c r="D464" s="61" t="s">
        <v>2766</v>
      </c>
      <c r="E464" s="350">
        <v>16241</v>
      </c>
      <c r="F464" s="350">
        <v>16241</v>
      </c>
      <c r="G464" s="350">
        <v>12238.2</v>
      </c>
      <c r="H464" s="350">
        <v>314.2</v>
      </c>
      <c r="I464" s="350">
        <v>0</v>
      </c>
      <c r="J464" s="350">
        <v>5600</v>
      </c>
      <c r="K464" s="350">
        <v>5545</v>
      </c>
      <c r="L464" s="350">
        <v>2630</v>
      </c>
      <c r="M464" s="350">
        <v>107</v>
      </c>
      <c r="N464" s="350">
        <v>55</v>
      </c>
      <c r="O464" s="350">
        <v>21841</v>
      </c>
      <c r="P464" s="68"/>
      <c r="Q464" s="346" t="s">
        <v>1951</v>
      </c>
      <c r="R464" s="346" t="s">
        <v>1951</v>
      </c>
    </row>
    <row r="465" spans="1:18" s="346" customFormat="1" ht="25.5" x14ac:dyDescent="0.2">
      <c r="A465" s="349"/>
      <c r="B465" s="62" t="s">
        <v>2765</v>
      </c>
      <c r="C465" s="62" t="s">
        <v>2577</v>
      </c>
      <c r="D465" s="61" t="s">
        <v>2764</v>
      </c>
      <c r="E465" s="350">
        <v>11817</v>
      </c>
      <c r="F465" s="350">
        <v>0</v>
      </c>
      <c r="G465" s="350">
        <v>0</v>
      </c>
      <c r="H465" s="350">
        <v>0</v>
      </c>
      <c r="I465" s="350">
        <v>11817</v>
      </c>
      <c r="J465" s="350">
        <v>16823.400000000001</v>
      </c>
      <c r="K465" s="350">
        <v>16823.400000000001</v>
      </c>
      <c r="L465" s="350">
        <v>7676.8</v>
      </c>
      <c r="M465" s="350">
        <v>3109.2000000000003</v>
      </c>
      <c r="N465" s="350">
        <v>0</v>
      </c>
      <c r="O465" s="350">
        <v>28640.400000000001</v>
      </c>
      <c r="P465" s="68"/>
      <c r="Q465" s="346" t="s">
        <v>1951</v>
      </c>
      <c r="R465" s="346" t="s">
        <v>1951</v>
      </c>
    </row>
    <row r="466" spans="1:18" s="346" customFormat="1" ht="51" x14ac:dyDescent="0.2">
      <c r="A466" s="349"/>
      <c r="B466" s="62" t="s">
        <v>2763</v>
      </c>
      <c r="C466" s="62" t="s">
        <v>1960</v>
      </c>
      <c r="D466" s="61" t="s">
        <v>2762</v>
      </c>
      <c r="E466" s="350">
        <v>50000</v>
      </c>
      <c r="F466" s="350">
        <v>0</v>
      </c>
      <c r="G466" s="350">
        <v>0</v>
      </c>
      <c r="H466" s="350">
        <v>0</v>
      </c>
      <c r="I466" s="350">
        <v>50000</v>
      </c>
      <c r="J466" s="350">
        <v>0</v>
      </c>
      <c r="K466" s="350">
        <v>0</v>
      </c>
      <c r="L466" s="350">
        <v>0</v>
      </c>
      <c r="M466" s="350">
        <v>0</v>
      </c>
      <c r="N466" s="350">
        <v>0</v>
      </c>
      <c r="O466" s="350">
        <v>50000</v>
      </c>
      <c r="P466" s="68"/>
      <c r="Q466" s="346" t="s">
        <v>1951</v>
      </c>
      <c r="R466" s="346" t="s">
        <v>1951</v>
      </c>
    </row>
    <row r="467" spans="1:18" s="346" customFormat="1" ht="51" x14ac:dyDescent="0.2">
      <c r="A467" s="349"/>
      <c r="B467" s="62" t="s">
        <v>2761</v>
      </c>
      <c r="C467" s="62" t="s">
        <v>1960</v>
      </c>
      <c r="D467" s="61" t="s">
        <v>2760</v>
      </c>
      <c r="E467" s="350">
        <v>14205.2</v>
      </c>
      <c r="F467" s="350">
        <v>0</v>
      </c>
      <c r="G467" s="350">
        <v>0</v>
      </c>
      <c r="H467" s="350">
        <v>0</v>
      </c>
      <c r="I467" s="350">
        <v>14205.2</v>
      </c>
      <c r="J467" s="350">
        <v>0</v>
      </c>
      <c r="K467" s="350">
        <v>0</v>
      </c>
      <c r="L467" s="350">
        <v>0</v>
      </c>
      <c r="M467" s="350">
        <v>0</v>
      </c>
      <c r="N467" s="350">
        <v>0</v>
      </c>
      <c r="O467" s="350">
        <v>14205.2</v>
      </c>
      <c r="P467" s="68"/>
      <c r="Q467" s="346" t="s">
        <v>1951</v>
      </c>
      <c r="R467" s="346" t="s">
        <v>1951</v>
      </c>
    </row>
    <row r="468" spans="1:18" s="346" customFormat="1" ht="25.5" x14ac:dyDescent="0.2">
      <c r="A468" s="349"/>
      <c r="B468" s="62" t="s">
        <v>2759</v>
      </c>
      <c r="C468" s="62" t="s">
        <v>2327</v>
      </c>
      <c r="D468" s="61" t="s">
        <v>2758</v>
      </c>
      <c r="E468" s="350">
        <v>50000</v>
      </c>
      <c r="F468" s="350">
        <v>0</v>
      </c>
      <c r="G468" s="350">
        <v>0</v>
      </c>
      <c r="H468" s="350">
        <v>0</v>
      </c>
      <c r="I468" s="350">
        <v>50000</v>
      </c>
      <c r="J468" s="350">
        <v>0</v>
      </c>
      <c r="K468" s="350">
        <v>0</v>
      </c>
      <c r="L468" s="350">
        <v>0</v>
      </c>
      <c r="M468" s="350">
        <v>0</v>
      </c>
      <c r="N468" s="350">
        <v>0</v>
      </c>
      <c r="O468" s="350">
        <v>50000</v>
      </c>
      <c r="P468" s="68"/>
      <c r="Q468" s="346" t="s">
        <v>1951</v>
      </c>
      <c r="R468" s="346" t="s">
        <v>1951</v>
      </c>
    </row>
    <row r="469" spans="1:18" s="346" customFormat="1" ht="25.5" x14ac:dyDescent="0.2">
      <c r="A469" s="349"/>
      <c r="B469" s="62" t="s">
        <v>2757</v>
      </c>
      <c r="C469" s="62" t="s">
        <v>2273</v>
      </c>
      <c r="D469" s="61" t="s">
        <v>2756</v>
      </c>
      <c r="E469" s="350">
        <v>259913.30000000002</v>
      </c>
      <c r="F469" s="350">
        <v>259913.30000000002</v>
      </c>
      <c r="G469" s="350">
        <v>0</v>
      </c>
      <c r="H469" s="350">
        <v>0</v>
      </c>
      <c r="I469" s="350">
        <v>0</v>
      </c>
      <c r="J469" s="350">
        <v>78581.100000000006</v>
      </c>
      <c r="K469" s="350">
        <v>77756.100000000006</v>
      </c>
      <c r="L469" s="350">
        <v>0</v>
      </c>
      <c r="M469" s="350">
        <v>0</v>
      </c>
      <c r="N469" s="350">
        <v>825</v>
      </c>
      <c r="O469" s="350">
        <v>338494.4</v>
      </c>
      <c r="P469" s="68"/>
      <c r="Q469" s="346" t="s">
        <v>1951</v>
      </c>
      <c r="R469" s="346" t="s">
        <v>1951</v>
      </c>
    </row>
    <row r="470" spans="1:18" s="346" customFormat="1" ht="25.5" x14ac:dyDescent="0.2">
      <c r="A470" s="349"/>
      <c r="B470" s="62" t="s">
        <v>2755</v>
      </c>
      <c r="C470" s="62" t="s">
        <v>2327</v>
      </c>
      <c r="D470" s="61" t="s">
        <v>2754</v>
      </c>
      <c r="E470" s="350">
        <v>26028.600000000002</v>
      </c>
      <c r="F470" s="350">
        <v>0</v>
      </c>
      <c r="G470" s="350">
        <v>0</v>
      </c>
      <c r="H470" s="350">
        <v>0</v>
      </c>
      <c r="I470" s="350">
        <v>26028.600000000002</v>
      </c>
      <c r="J470" s="350">
        <v>499.8</v>
      </c>
      <c r="K470" s="350">
        <v>0</v>
      </c>
      <c r="L470" s="350">
        <v>0</v>
      </c>
      <c r="M470" s="350">
        <v>0</v>
      </c>
      <c r="N470" s="350">
        <v>499.8</v>
      </c>
      <c r="O470" s="350">
        <v>26528.400000000001</v>
      </c>
    </row>
    <row r="471" spans="1:18" s="346" customFormat="1" ht="25.5" x14ac:dyDescent="0.2">
      <c r="A471" s="349"/>
      <c r="B471" s="62" t="s">
        <v>2753</v>
      </c>
      <c r="C471" s="62" t="s">
        <v>1960</v>
      </c>
      <c r="D471" s="61" t="s">
        <v>2752</v>
      </c>
      <c r="E471" s="390">
        <v>4000000</v>
      </c>
      <c r="F471" s="390">
        <v>0</v>
      </c>
      <c r="G471" s="390">
        <v>0</v>
      </c>
      <c r="H471" s="390">
        <v>0</v>
      </c>
      <c r="I471" s="390">
        <v>4000000</v>
      </c>
      <c r="J471" s="390">
        <v>3000000</v>
      </c>
      <c r="K471" s="390">
        <v>0</v>
      </c>
      <c r="L471" s="390">
        <v>0</v>
      </c>
      <c r="M471" s="390">
        <v>0</v>
      </c>
      <c r="N471" s="390">
        <v>3000000</v>
      </c>
      <c r="O471" s="390">
        <v>7000000</v>
      </c>
    </row>
    <row r="472" spans="1:18" s="348" customFormat="1" ht="27" x14ac:dyDescent="0.2">
      <c r="A472" s="347"/>
      <c r="B472" s="64" t="s">
        <v>2751</v>
      </c>
      <c r="C472" s="355" t="s">
        <v>1951</v>
      </c>
      <c r="D472" s="63" t="s">
        <v>2750</v>
      </c>
      <c r="E472" s="344">
        <v>3476729.6</v>
      </c>
      <c r="F472" s="344">
        <v>3421116.9</v>
      </c>
      <c r="G472" s="344">
        <v>2375736.5</v>
      </c>
      <c r="H472" s="344">
        <v>94009.600000000006</v>
      </c>
      <c r="I472" s="344">
        <v>55612.700000000004</v>
      </c>
      <c r="J472" s="344">
        <v>7252.5</v>
      </c>
      <c r="K472" s="344">
        <v>6634.9000000000005</v>
      </c>
      <c r="L472" s="344">
        <v>0</v>
      </c>
      <c r="M472" s="344">
        <v>2240.9</v>
      </c>
      <c r="N472" s="344">
        <v>617.6</v>
      </c>
      <c r="O472" s="344">
        <v>3483982.1</v>
      </c>
      <c r="P472" s="69"/>
      <c r="Q472" s="346" t="s">
        <v>1951</v>
      </c>
      <c r="R472" s="346" t="s">
        <v>1951</v>
      </c>
    </row>
    <row r="473" spans="1:18" s="346" customFormat="1" ht="25.5" x14ac:dyDescent="0.2">
      <c r="A473" s="349"/>
      <c r="B473" s="62" t="s">
        <v>2749</v>
      </c>
      <c r="C473" s="62" t="s">
        <v>2399</v>
      </c>
      <c r="D473" s="61" t="s">
        <v>2748</v>
      </c>
      <c r="E473" s="350">
        <v>3226729.6</v>
      </c>
      <c r="F473" s="350">
        <v>3171116.9</v>
      </c>
      <c r="G473" s="350">
        <v>2375736.5</v>
      </c>
      <c r="H473" s="350">
        <v>94009.600000000006</v>
      </c>
      <c r="I473" s="350">
        <v>55612.700000000004</v>
      </c>
      <c r="J473" s="350">
        <v>7252.5</v>
      </c>
      <c r="K473" s="350">
        <v>6634.9000000000005</v>
      </c>
      <c r="L473" s="350">
        <v>0</v>
      </c>
      <c r="M473" s="350">
        <v>2240.9</v>
      </c>
      <c r="N473" s="350">
        <v>617.6</v>
      </c>
      <c r="O473" s="350">
        <v>3233982.1</v>
      </c>
      <c r="P473" s="68"/>
      <c r="Q473" s="346" t="s">
        <v>1951</v>
      </c>
      <c r="R473" s="346" t="s">
        <v>1951</v>
      </c>
    </row>
    <row r="474" spans="1:18" s="346" customFormat="1" ht="153" x14ac:dyDescent="0.2">
      <c r="A474" s="349"/>
      <c r="B474" s="62" t="s">
        <v>2747</v>
      </c>
      <c r="C474" s="62" t="s">
        <v>2746</v>
      </c>
      <c r="D474" s="61" t="s">
        <v>2745</v>
      </c>
      <c r="E474" s="350">
        <v>150000</v>
      </c>
      <c r="F474" s="350">
        <v>150000</v>
      </c>
      <c r="G474" s="350">
        <v>0</v>
      </c>
      <c r="H474" s="350">
        <v>0</v>
      </c>
      <c r="I474" s="350">
        <v>0</v>
      </c>
      <c r="J474" s="350">
        <v>0</v>
      </c>
      <c r="K474" s="350">
        <v>0</v>
      </c>
      <c r="L474" s="350">
        <v>0</v>
      </c>
      <c r="M474" s="350">
        <v>0</v>
      </c>
      <c r="N474" s="350">
        <v>0</v>
      </c>
      <c r="O474" s="350">
        <v>150000</v>
      </c>
      <c r="P474" s="68"/>
      <c r="Q474" s="346" t="s">
        <v>1951</v>
      </c>
      <c r="R474" s="346" t="s">
        <v>1951</v>
      </c>
    </row>
    <row r="475" spans="1:18" s="346" customFormat="1" ht="25.5" x14ac:dyDescent="0.2">
      <c r="A475" s="349"/>
      <c r="B475" s="62" t="s">
        <v>2744</v>
      </c>
      <c r="C475" s="62" t="s">
        <v>2484</v>
      </c>
      <c r="D475" s="61" t="s">
        <v>2743</v>
      </c>
      <c r="E475" s="350">
        <v>100000</v>
      </c>
      <c r="F475" s="350">
        <v>100000</v>
      </c>
      <c r="G475" s="350">
        <v>0</v>
      </c>
      <c r="H475" s="350">
        <v>0</v>
      </c>
      <c r="I475" s="350">
        <v>0</v>
      </c>
      <c r="J475" s="350">
        <v>0</v>
      </c>
      <c r="K475" s="350">
        <v>0</v>
      </c>
      <c r="L475" s="350">
        <v>0</v>
      </c>
      <c r="M475" s="350">
        <v>0</v>
      </c>
      <c r="N475" s="350">
        <v>0</v>
      </c>
      <c r="O475" s="350">
        <v>100000</v>
      </c>
      <c r="P475" s="68"/>
      <c r="Q475" s="346" t="s">
        <v>1951</v>
      </c>
      <c r="R475" s="346" t="s">
        <v>1951</v>
      </c>
    </row>
    <row r="476" spans="1:18" s="348" customFormat="1" ht="27" x14ac:dyDescent="0.2">
      <c r="A476" s="347"/>
      <c r="B476" s="64" t="s">
        <v>2742</v>
      </c>
      <c r="C476" s="355" t="s">
        <v>1951</v>
      </c>
      <c r="D476" s="63" t="s">
        <v>2741</v>
      </c>
      <c r="E476" s="344">
        <v>1096676.5</v>
      </c>
      <c r="F476" s="344">
        <v>1054476.3</v>
      </c>
      <c r="G476" s="344">
        <v>767374.3</v>
      </c>
      <c r="H476" s="344">
        <v>23471.600000000002</v>
      </c>
      <c r="I476" s="344">
        <v>42200.200000000004</v>
      </c>
      <c r="J476" s="344">
        <v>260.8</v>
      </c>
      <c r="K476" s="344">
        <v>240.9</v>
      </c>
      <c r="L476" s="344">
        <v>0</v>
      </c>
      <c r="M476" s="344">
        <v>0</v>
      </c>
      <c r="N476" s="344">
        <v>19.899999999999999</v>
      </c>
      <c r="O476" s="344">
        <v>1096937.3</v>
      </c>
      <c r="P476" s="69"/>
      <c r="Q476" s="346" t="s">
        <v>1951</v>
      </c>
      <c r="R476" s="346" t="s">
        <v>1951</v>
      </c>
    </row>
    <row r="477" spans="1:18" s="346" customFormat="1" ht="25.5" x14ac:dyDescent="0.2">
      <c r="A477" s="349"/>
      <c r="B477" s="62" t="s">
        <v>2740</v>
      </c>
      <c r="C477" s="62" t="s">
        <v>2399</v>
      </c>
      <c r="D477" s="61" t="s">
        <v>2739</v>
      </c>
      <c r="E477" s="350">
        <v>1096676.5</v>
      </c>
      <c r="F477" s="350">
        <v>1054476.3</v>
      </c>
      <c r="G477" s="350">
        <v>767374.3</v>
      </c>
      <c r="H477" s="350">
        <v>23471.600000000002</v>
      </c>
      <c r="I477" s="350">
        <v>42200.200000000004</v>
      </c>
      <c r="J477" s="350">
        <v>260.8</v>
      </c>
      <c r="K477" s="350">
        <v>240.9</v>
      </c>
      <c r="L477" s="350">
        <v>0</v>
      </c>
      <c r="M477" s="350">
        <v>0</v>
      </c>
      <c r="N477" s="350">
        <v>19.899999999999999</v>
      </c>
      <c r="O477" s="350">
        <v>1096937.3</v>
      </c>
      <c r="P477" s="68"/>
      <c r="Q477" s="346" t="s">
        <v>1951</v>
      </c>
      <c r="R477" s="346" t="s">
        <v>1951</v>
      </c>
    </row>
    <row r="478" spans="1:18" s="348" customFormat="1" ht="13.5" x14ac:dyDescent="0.2">
      <c r="A478" s="347"/>
      <c r="B478" s="64" t="s">
        <v>2738</v>
      </c>
      <c r="C478" s="355" t="s">
        <v>1951</v>
      </c>
      <c r="D478" s="63" t="s">
        <v>2737</v>
      </c>
      <c r="E478" s="344">
        <v>5215405.0999999996</v>
      </c>
      <c r="F478" s="344">
        <v>4198705.0999999996</v>
      </c>
      <c r="G478" s="344">
        <v>3265000</v>
      </c>
      <c r="H478" s="344">
        <v>113476.8</v>
      </c>
      <c r="I478" s="344">
        <v>1016700</v>
      </c>
      <c r="J478" s="344">
        <v>79947.7</v>
      </c>
      <c r="K478" s="344">
        <v>10028.5</v>
      </c>
      <c r="L478" s="344">
        <v>0</v>
      </c>
      <c r="M478" s="344">
        <v>0</v>
      </c>
      <c r="N478" s="344">
        <v>69919.199999999997</v>
      </c>
      <c r="O478" s="344">
        <v>5295352.8</v>
      </c>
      <c r="P478" s="69"/>
      <c r="Q478" s="346" t="s">
        <v>1951</v>
      </c>
      <c r="R478" s="346" t="s">
        <v>1951</v>
      </c>
    </row>
    <row r="479" spans="1:18" s="346" customFormat="1" ht="25.5" x14ac:dyDescent="0.2">
      <c r="A479" s="349"/>
      <c r="B479" s="62" t="s">
        <v>2736</v>
      </c>
      <c r="C479" s="62" t="s">
        <v>2399</v>
      </c>
      <c r="D479" s="61" t="s">
        <v>2735</v>
      </c>
      <c r="E479" s="350">
        <v>5215405.0999999996</v>
      </c>
      <c r="F479" s="350">
        <v>4198705.0999999996</v>
      </c>
      <c r="G479" s="350">
        <v>3265000</v>
      </c>
      <c r="H479" s="350">
        <v>113476.8</v>
      </c>
      <c r="I479" s="350">
        <v>1016700</v>
      </c>
      <c r="J479" s="350">
        <v>9947.7000000000007</v>
      </c>
      <c r="K479" s="350">
        <v>8228.5</v>
      </c>
      <c r="L479" s="350">
        <v>0</v>
      </c>
      <c r="M479" s="350">
        <v>0</v>
      </c>
      <c r="N479" s="350">
        <v>1719.2</v>
      </c>
      <c r="O479" s="350">
        <v>5225352.8</v>
      </c>
      <c r="P479" s="68"/>
      <c r="Q479" s="346" t="s">
        <v>1951</v>
      </c>
      <c r="R479" s="346" t="s">
        <v>1951</v>
      </c>
    </row>
    <row r="480" spans="1:18" s="346" customFormat="1" ht="51" x14ac:dyDescent="0.2">
      <c r="A480" s="349"/>
      <c r="B480" s="62" t="s">
        <v>2734</v>
      </c>
      <c r="C480" s="62" t="s">
        <v>2399</v>
      </c>
      <c r="D480" s="61" t="s">
        <v>2733</v>
      </c>
      <c r="E480" s="350">
        <v>0</v>
      </c>
      <c r="F480" s="350">
        <v>0</v>
      </c>
      <c r="G480" s="350">
        <v>0</v>
      </c>
      <c r="H480" s="350">
        <v>0</v>
      </c>
      <c r="I480" s="350">
        <v>0</v>
      </c>
      <c r="J480" s="350">
        <v>70000</v>
      </c>
      <c r="K480" s="350">
        <v>1800</v>
      </c>
      <c r="L480" s="350">
        <v>0</v>
      </c>
      <c r="M480" s="350">
        <v>0</v>
      </c>
      <c r="N480" s="350">
        <v>68200</v>
      </c>
      <c r="O480" s="350">
        <v>70000</v>
      </c>
    </row>
    <row r="481" spans="1:18" s="348" customFormat="1" ht="27" x14ac:dyDescent="0.2">
      <c r="A481" s="347"/>
      <c r="B481" s="64" t="s">
        <v>2732</v>
      </c>
      <c r="C481" s="355" t="s">
        <v>1951</v>
      </c>
      <c r="D481" s="63" t="s">
        <v>2731</v>
      </c>
      <c r="E481" s="344">
        <v>11083237.1</v>
      </c>
      <c r="F481" s="344">
        <v>10557045.299999999</v>
      </c>
      <c r="G481" s="344">
        <v>7172782</v>
      </c>
      <c r="H481" s="344">
        <v>306251.3</v>
      </c>
      <c r="I481" s="344">
        <v>526191.80000000005</v>
      </c>
      <c r="J481" s="344">
        <v>521003.9</v>
      </c>
      <c r="K481" s="344">
        <v>518173.4</v>
      </c>
      <c r="L481" s="344">
        <v>0</v>
      </c>
      <c r="M481" s="344">
        <v>946.4</v>
      </c>
      <c r="N481" s="344">
        <v>2830.5</v>
      </c>
      <c r="O481" s="344">
        <v>11604241</v>
      </c>
      <c r="P481" s="69"/>
      <c r="Q481" s="346" t="s">
        <v>1951</v>
      </c>
      <c r="R481" s="346" t="s">
        <v>1951</v>
      </c>
    </row>
    <row r="482" spans="1:18" s="346" customFormat="1" ht="25.5" x14ac:dyDescent="0.2">
      <c r="A482" s="349"/>
      <c r="B482" s="62" t="s">
        <v>2730</v>
      </c>
      <c r="C482" s="62" t="s">
        <v>2399</v>
      </c>
      <c r="D482" s="61" t="s">
        <v>2729</v>
      </c>
      <c r="E482" s="350">
        <v>10742902.5</v>
      </c>
      <c r="F482" s="350">
        <v>10216710.699999999</v>
      </c>
      <c r="G482" s="350">
        <v>7172782</v>
      </c>
      <c r="H482" s="350">
        <v>306251.3</v>
      </c>
      <c r="I482" s="350">
        <v>526191.80000000005</v>
      </c>
      <c r="J482" s="350">
        <v>521003.9</v>
      </c>
      <c r="K482" s="350">
        <v>518173.4</v>
      </c>
      <c r="L482" s="350">
        <v>0</v>
      </c>
      <c r="M482" s="350">
        <v>946.4</v>
      </c>
      <c r="N482" s="350">
        <v>2830.5</v>
      </c>
      <c r="O482" s="350">
        <v>11263906.4</v>
      </c>
      <c r="P482" s="68"/>
      <c r="Q482" s="346" t="s">
        <v>1951</v>
      </c>
      <c r="R482" s="346" t="s">
        <v>1951</v>
      </c>
    </row>
    <row r="483" spans="1:18" s="346" customFormat="1" ht="25.5" x14ac:dyDescent="0.2">
      <c r="A483" s="349"/>
      <c r="B483" s="62" t="s">
        <v>2728</v>
      </c>
      <c r="C483" s="62" t="s">
        <v>2484</v>
      </c>
      <c r="D483" s="61" t="s">
        <v>2727</v>
      </c>
      <c r="E483" s="350">
        <v>340334.60000000003</v>
      </c>
      <c r="F483" s="350">
        <v>340334.60000000003</v>
      </c>
      <c r="G483" s="350">
        <v>0</v>
      </c>
      <c r="H483" s="350">
        <v>0</v>
      </c>
      <c r="I483" s="350">
        <v>0</v>
      </c>
      <c r="J483" s="350">
        <v>0</v>
      </c>
      <c r="K483" s="350">
        <v>0</v>
      </c>
      <c r="L483" s="350">
        <v>0</v>
      </c>
      <c r="M483" s="350">
        <v>0</v>
      </c>
      <c r="N483" s="350">
        <v>0</v>
      </c>
      <c r="O483" s="350">
        <v>340334.60000000003</v>
      </c>
    </row>
    <row r="484" spans="1:18" s="348" customFormat="1" ht="27" x14ac:dyDescent="0.2">
      <c r="A484" s="347"/>
      <c r="B484" s="64" t="s">
        <v>2726</v>
      </c>
      <c r="C484" s="355" t="s">
        <v>1951</v>
      </c>
      <c r="D484" s="63" t="s">
        <v>2725</v>
      </c>
      <c r="E484" s="344">
        <v>39290.800000000003</v>
      </c>
      <c r="F484" s="344">
        <v>39290.800000000003</v>
      </c>
      <c r="G484" s="344">
        <v>31222.799999999999</v>
      </c>
      <c r="H484" s="344">
        <v>0</v>
      </c>
      <c r="I484" s="344">
        <v>0</v>
      </c>
      <c r="J484" s="344">
        <v>0</v>
      </c>
      <c r="K484" s="344">
        <v>0</v>
      </c>
      <c r="L484" s="344">
        <v>0</v>
      </c>
      <c r="M484" s="344">
        <v>0</v>
      </c>
      <c r="N484" s="344">
        <v>0</v>
      </c>
      <c r="O484" s="344">
        <v>39290.800000000003</v>
      </c>
      <c r="P484" s="69"/>
      <c r="Q484" s="346" t="s">
        <v>1951</v>
      </c>
      <c r="R484" s="346" t="s">
        <v>1951</v>
      </c>
    </row>
    <row r="485" spans="1:18" s="346" customFormat="1" ht="38.25" x14ac:dyDescent="0.2">
      <c r="A485" s="349"/>
      <c r="B485" s="62" t="s">
        <v>2724</v>
      </c>
      <c r="C485" s="62" t="s">
        <v>2399</v>
      </c>
      <c r="D485" s="61" t="s">
        <v>2723</v>
      </c>
      <c r="E485" s="350">
        <v>39290.800000000003</v>
      </c>
      <c r="F485" s="350">
        <v>39290.800000000003</v>
      </c>
      <c r="G485" s="350">
        <v>31222.799999999999</v>
      </c>
      <c r="H485" s="350">
        <v>0</v>
      </c>
      <c r="I485" s="350">
        <v>0</v>
      </c>
      <c r="J485" s="350">
        <v>0</v>
      </c>
      <c r="K485" s="350">
        <v>0</v>
      </c>
      <c r="L485" s="350">
        <v>0</v>
      </c>
      <c r="M485" s="350">
        <v>0</v>
      </c>
      <c r="N485" s="350">
        <v>0</v>
      </c>
      <c r="O485" s="350">
        <v>39290.800000000003</v>
      </c>
      <c r="P485" s="68"/>
      <c r="Q485" s="346" t="s">
        <v>1951</v>
      </c>
      <c r="R485" s="346" t="s">
        <v>1951</v>
      </c>
    </row>
    <row r="486" spans="1:18" s="348" customFormat="1" ht="27" x14ac:dyDescent="0.2">
      <c r="A486" s="347"/>
      <c r="B486" s="64" t="s">
        <v>2722</v>
      </c>
      <c r="C486" s="355" t="s">
        <v>1951</v>
      </c>
      <c r="D486" s="63" t="s">
        <v>2721</v>
      </c>
      <c r="E486" s="344">
        <v>191641.4</v>
      </c>
      <c r="F486" s="344">
        <v>178208.6</v>
      </c>
      <c r="G486" s="344">
        <v>109369</v>
      </c>
      <c r="H486" s="344">
        <v>2303</v>
      </c>
      <c r="I486" s="344">
        <v>13432.800000000001</v>
      </c>
      <c r="J486" s="344">
        <v>4637.1000000000004</v>
      </c>
      <c r="K486" s="344">
        <v>4637.1000000000004</v>
      </c>
      <c r="L486" s="344">
        <v>2735.6</v>
      </c>
      <c r="M486" s="344">
        <v>299.89999999999998</v>
      </c>
      <c r="N486" s="344">
        <v>0</v>
      </c>
      <c r="O486" s="344">
        <v>196278.5</v>
      </c>
      <c r="P486" s="69"/>
      <c r="Q486" s="346" t="s">
        <v>1951</v>
      </c>
      <c r="R486" s="346" t="s">
        <v>1951</v>
      </c>
    </row>
    <row r="487" spans="1:18" s="346" customFormat="1" ht="25.5" x14ac:dyDescent="0.2">
      <c r="A487" s="349"/>
      <c r="B487" s="62" t="s">
        <v>2720</v>
      </c>
      <c r="C487" s="62" t="s">
        <v>2399</v>
      </c>
      <c r="D487" s="61" t="s">
        <v>2719</v>
      </c>
      <c r="E487" s="350">
        <v>187992.2</v>
      </c>
      <c r="F487" s="350">
        <v>174559.4</v>
      </c>
      <c r="G487" s="350">
        <v>106647.1</v>
      </c>
      <c r="H487" s="350">
        <v>2115.3000000000002</v>
      </c>
      <c r="I487" s="350">
        <v>13432.800000000001</v>
      </c>
      <c r="J487" s="350">
        <v>0</v>
      </c>
      <c r="K487" s="350">
        <v>0</v>
      </c>
      <c r="L487" s="350">
        <v>0</v>
      </c>
      <c r="M487" s="350">
        <v>0</v>
      </c>
      <c r="N487" s="350">
        <v>0</v>
      </c>
      <c r="O487" s="350">
        <v>187992.2</v>
      </c>
    </row>
    <row r="488" spans="1:18" s="346" customFormat="1" ht="63.75" x14ac:dyDescent="0.2">
      <c r="A488" s="349"/>
      <c r="B488" s="62" t="s">
        <v>2718</v>
      </c>
      <c r="C488" s="62" t="s">
        <v>2351</v>
      </c>
      <c r="D488" s="61" t="s">
        <v>2717</v>
      </c>
      <c r="E488" s="350">
        <v>3649.2000000000003</v>
      </c>
      <c r="F488" s="350">
        <v>3649.2000000000003</v>
      </c>
      <c r="G488" s="350">
        <v>2721.9</v>
      </c>
      <c r="H488" s="350">
        <v>187.70000000000002</v>
      </c>
      <c r="I488" s="350">
        <v>0</v>
      </c>
      <c r="J488" s="350">
        <v>4637.1000000000004</v>
      </c>
      <c r="K488" s="350">
        <v>4637.1000000000004</v>
      </c>
      <c r="L488" s="350">
        <v>2735.6</v>
      </c>
      <c r="M488" s="350">
        <v>299.89999999999998</v>
      </c>
      <c r="N488" s="350">
        <v>0</v>
      </c>
      <c r="O488" s="350">
        <v>8286.2999999999993</v>
      </c>
    </row>
    <row r="489" spans="1:18" s="345" customFormat="1" ht="38.25" x14ac:dyDescent="0.2">
      <c r="A489" s="343"/>
      <c r="B489" s="66" t="s">
        <v>1974</v>
      </c>
      <c r="C489" s="62" t="s">
        <v>1951</v>
      </c>
      <c r="D489" s="65" t="s">
        <v>1971</v>
      </c>
      <c r="E489" s="389">
        <v>416477567</v>
      </c>
      <c r="F489" s="389">
        <v>206385625.5</v>
      </c>
      <c r="G489" s="389">
        <v>0</v>
      </c>
      <c r="H489" s="389">
        <v>0</v>
      </c>
      <c r="I489" s="389">
        <v>6376224.5</v>
      </c>
      <c r="J489" s="389">
        <v>1458036.2</v>
      </c>
      <c r="K489" s="389">
        <v>0</v>
      </c>
      <c r="L489" s="389">
        <v>0</v>
      </c>
      <c r="M489" s="389">
        <v>0</v>
      </c>
      <c r="N489" s="389">
        <v>1458036.2</v>
      </c>
      <c r="O489" s="389">
        <v>417935603.19999999</v>
      </c>
      <c r="P489" s="67"/>
      <c r="Q489" s="346" t="s">
        <v>1951</v>
      </c>
      <c r="R489" s="346" t="s">
        <v>1951</v>
      </c>
    </row>
    <row r="490" spans="1:18" s="348" customFormat="1" ht="40.5" x14ac:dyDescent="0.2">
      <c r="A490" s="347"/>
      <c r="B490" s="64" t="s">
        <v>1972</v>
      </c>
      <c r="C490" s="355" t="s">
        <v>1951</v>
      </c>
      <c r="D490" s="63" t="s">
        <v>1971</v>
      </c>
      <c r="E490" s="389">
        <v>416477567</v>
      </c>
      <c r="F490" s="389">
        <v>206385625.5</v>
      </c>
      <c r="G490" s="389">
        <v>0</v>
      </c>
      <c r="H490" s="389">
        <v>0</v>
      </c>
      <c r="I490" s="389">
        <v>6376224.5</v>
      </c>
      <c r="J490" s="389">
        <v>1458036.2</v>
      </c>
      <c r="K490" s="389">
        <v>0</v>
      </c>
      <c r="L490" s="389">
        <v>0</v>
      </c>
      <c r="M490" s="389">
        <v>0</v>
      </c>
      <c r="N490" s="389">
        <v>1458036.2</v>
      </c>
      <c r="O490" s="389">
        <v>417935603.19999999</v>
      </c>
      <c r="P490" s="69"/>
      <c r="Q490" s="346" t="s">
        <v>1951</v>
      </c>
      <c r="R490" s="346" t="s">
        <v>1951</v>
      </c>
    </row>
    <row r="491" spans="1:18" s="346" customFormat="1" x14ac:dyDescent="0.2">
      <c r="A491" s="349"/>
      <c r="B491" s="62" t="s">
        <v>2716</v>
      </c>
      <c r="C491" s="62" t="s">
        <v>2484</v>
      </c>
      <c r="D491" s="61" t="s">
        <v>2715</v>
      </c>
      <c r="E491" s="390">
        <v>203715717</v>
      </c>
      <c r="F491" s="390">
        <v>0</v>
      </c>
      <c r="G491" s="390">
        <v>0</v>
      </c>
      <c r="H491" s="390">
        <v>0</v>
      </c>
      <c r="I491" s="390">
        <v>0</v>
      </c>
      <c r="J491" s="390">
        <v>0</v>
      </c>
      <c r="K491" s="390">
        <v>0</v>
      </c>
      <c r="L491" s="390">
        <v>0</v>
      </c>
      <c r="M491" s="390">
        <v>0</v>
      </c>
      <c r="N491" s="390">
        <v>0</v>
      </c>
      <c r="O491" s="390">
        <v>203715717</v>
      </c>
      <c r="P491" s="68"/>
      <c r="Q491" s="346" t="s">
        <v>1951</v>
      </c>
      <c r="R491" s="346" t="s">
        <v>1951</v>
      </c>
    </row>
    <row r="492" spans="1:18" s="346" customFormat="1" x14ac:dyDescent="0.2">
      <c r="A492" s="349"/>
      <c r="B492" s="62" t="s">
        <v>2714</v>
      </c>
      <c r="C492" s="62" t="s">
        <v>2245</v>
      </c>
      <c r="D492" s="61" t="s">
        <v>9</v>
      </c>
      <c r="E492" s="350">
        <v>16297181.700000001</v>
      </c>
      <c r="F492" s="350">
        <v>16297181.700000001</v>
      </c>
      <c r="G492" s="350">
        <v>0</v>
      </c>
      <c r="H492" s="350">
        <v>0</v>
      </c>
      <c r="I492" s="350">
        <v>0</v>
      </c>
      <c r="J492" s="350">
        <v>0</v>
      </c>
      <c r="K492" s="350">
        <v>0</v>
      </c>
      <c r="L492" s="350">
        <v>0</v>
      </c>
      <c r="M492" s="350">
        <v>0</v>
      </c>
      <c r="N492" s="350">
        <v>0</v>
      </c>
      <c r="O492" s="350">
        <v>16297181.700000001</v>
      </c>
      <c r="P492" s="68"/>
      <c r="Q492" s="346" t="s">
        <v>1951</v>
      </c>
      <c r="R492" s="346" t="s">
        <v>1951</v>
      </c>
    </row>
    <row r="493" spans="1:18" s="346" customFormat="1" ht="25.5" x14ac:dyDescent="0.2">
      <c r="A493" s="349"/>
      <c r="B493" s="62" t="s">
        <v>2713</v>
      </c>
      <c r="C493" s="62" t="s">
        <v>2245</v>
      </c>
      <c r="D493" s="61" t="s">
        <v>2712</v>
      </c>
      <c r="E493" s="350">
        <v>5163841.9000000004</v>
      </c>
      <c r="F493" s="350">
        <v>5163841.9000000004</v>
      </c>
      <c r="G493" s="350">
        <v>0</v>
      </c>
      <c r="H493" s="350">
        <v>0</v>
      </c>
      <c r="I493" s="350">
        <v>0</v>
      </c>
      <c r="J493" s="350">
        <v>0</v>
      </c>
      <c r="K493" s="350">
        <v>0</v>
      </c>
      <c r="L493" s="350">
        <v>0</v>
      </c>
      <c r="M493" s="350">
        <v>0</v>
      </c>
      <c r="N493" s="350">
        <v>0</v>
      </c>
      <c r="O493" s="350">
        <v>5163841.9000000004</v>
      </c>
      <c r="P493" s="68"/>
      <c r="Q493" s="346" t="s">
        <v>1951</v>
      </c>
      <c r="R493" s="346" t="s">
        <v>1951</v>
      </c>
    </row>
    <row r="494" spans="1:18" s="346" customFormat="1" x14ac:dyDescent="0.2">
      <c r="A494" s="349"/>
      <c r="B494" s="62" t="s">
        <v>2711</v>
      </c>
      <c r="C494" s="62" t="s">
        <v>2266</v>
      </c>
      <c r="D494" s="61" t="s">
        <v>2710</v>
      </c>
      <c r="E494" s="350">
        <v>444180</v>
      </c>
      <c r="F494" s="350">
        <v>444180</v>
      </c>
      <c r="G494" s="350">
        <v>0</v>
      </c>
      <c r="H494" s="350">
        <v>0</v>
      </c>
      <c r="I494" s="350">
        <v>0</v>
      </c>
      <c r="J494" s="350">
        <v>0</v>
      </c>
      <c r="K494" s="350">
        <v>0</v>
      </c>
      <c r="L494" s="350">
        <v>0</v>
      </c>
      <c r="M494" s="350">
        <v>0</v>
      </c>
      <c r="N494" s="350">
        <v>0</v>
      </c>
      <c r="O494" s="350">
        <v>444180</v>
      </c>
      <c r="P494" s="68"/>
      <c r="Q494" s="346" t="s">
        <v>1951</v>
      </c>
      <c r="R494" s="346" t="s">
        <v>1951</v>
      </c>
    </row>
    <row r="495" spans="1:18" s="346" customFormat="1" ht="51" x14ac:dyDescent="0.2">
      <c r="A495" s="349"/>
      <c r="B495" s="62" t="s">
        <v>2709</v>
      </c>
      <c r="C495" s="62" t="s">
        <v>2245</v>
      </c>
      <c r="D495" s="61" t="s">
        <v>2708</v>
      </c>
      <c r="E495" s="350">
        <v>6000000</v>
      </c>
      <c r="F495" s="350">
        <v>0</v>
      </c>
      <c r="G495" s="350">
        <v>0</v>
      </c>
      <c r="H495" s="350">
        <v>0</v>
      </c>
      <c r="I495" s="350">
        <v>6000000</v>
      </c>
      <c r="J495" s="350">
        <v>0</v>
      </c>
      <c r="K495" s="350">
        <v>0</v>
      </c>
      <c r="L495" s="350">
        <v>0</v>
      </c>
      <c r="M495" s="350">
        <v>0</v>
      </c>
      <c r="N495" s="350">
        <v>0</v>
      </c>
      <c r="O495" s="350">
        <v>6000000</v>
      </c>
      <c r="P495" s="68"/>
      <c r="Q495" s="346" t="s">
        <v>1951</v>
      </c>
      <c r="R495" s="346" t="s">
        <v>1951</v>
      </c>
    </row>
    <row r="496" spans="1:18" s="346" customFormat="1" x14ac:dyDescent="0.2">
      <c r="A496" s="349"/>
      <c r="B496" s="62" t="s">
        <v>2707</v>
      </c>
      <c r="C496" s="62" t="s">
        <v>2702</v>
      </c>
      <c r="D496" s="61" t="s">
        <v>2706</v>
      </c>
      <c r="E496" s="382">
        <v>183036079.5</v>
      </c>
      <c r="F496" s="382">
        <v>183036079.5</v>
      </c>
      <c r="G496" s="382">
        <v>0</v>
      </c>
      <c r="H496" s="382">
        <v>0</v>
      </c>
      <c r="I496" s="382">
        <v>0</v>
      </c>
      <c r="J496" s="382">
        <v>0</v>
      </c>
      <c r="K496" s="382">
        <v>0</v>
      </c>
      <c r="L496" s="382">
        <v>0</v>
      </c>
      <c r="M496" s="382">
        <v>0</v>
      </c>
      <c r="N496" s="382">
        <v>0</v>
      </c>
      <c r="O496" s="382">
        <v>183036079.5</v>
      </c>
      <c r="P496" s="68"/>
      <c r="Q496" s="346" t="s">
        <v>1951</v>
      </c>
      <c r="R496" s="346" t="s">
        <v>1951</v>
      </c>
    </row>
    <row r="497" spans="1:18" s="346" customFormat="1" ht="76.5" x14ac:dyDescent="0.2">
      <c r="A497" s="349"/>
      <c r="B497" s="62" t="s">
        <v>2705</v>
      </c>
      <c r="C497" s="62" t="s">
        <v>2245</v>
      </c>
      <c r="D497" s="61" t="s">
        <v>2704</v>
      </c>
      <c r="E497" s="350">
        <v>8480.1</v>
      </c>
      <c r="F497" s="350">
        <v>5622</v>
      </c>
      <c r="G497" s="350">
        <v>0</v>
      </c>
      <c r="H497" s="350">
        <v>0</v>
      </c>
      <c r="I497" s="350">
        <v>2858.1</v>
      </c>
      <c r="J497" s="350">
        <v>0</v>
      </c>
      <c r="K497" s="350">
        <v>0</v>
      </c>
      <c r="L497" s="350">
        <v>0</v>
      </c>
      <c r="M497" s="350">
        <v>0</v>
      </c>
      <c r="N497" s="350">
        <v>0</v>
      </c>
      <c r="O497" s="350">
        <v>8480.1</v>
      </c>
      <c r="P497" s="68"/>
      <c r="Q497" s="346" t="s">
        <v>1951</v>
      </c>
      <c r="R497" s="346" t="s">
        <v>1951</v>
      </c>
    </row>
    <row r="498" spans="1:18" s="346" customFormat="1" x14ac:dyDescent="0.2">
      <c r="A498" s="349"/>
      <c r="B498" s="62" t="s">
        <v>2703</v>
      </c>
      <c r="C498" s="62" t="s">
        <v>2702</v>
      </c>
      <c r="D498" s="61" t="s">
        <v>2701</v>
      </c>
      <c r="E498" s="350">
        <v>1430000</v>
      </c>
      <c r="F498" s="350">
        <v>1430000</v>
      </c>
      <c r="G498" s="350">
        <v>0</v>
      </c>
      <c r="H498" s="350">
        <v>0</v>
      </c>
      <c r="I498" s="350">
        <v>0</v>
      </c>
      <c r="J498" s="350">
        <v>0</v>
      </c>
      <c r="K498" s="350">
        <v>0</v>
      </c>
      <c r="L498" s="350">
        <v>0</v>
      </c>
      <c r="M498" s="350">
        <v>0</v>
      </c>
      <c r="N498" s="350">
        <v>0</v>
      </c>
      <c r="O498" s="350">
        <v>1430000</v>
      </c>
      <c r="P498" s="68"/>
      <c r="Q498" s="346" t="s">
        <v>1951</v>
      </c>
      <c r="R498" s="346" t="s">
        <v>1951</v>
      </c>
    </row>
    <row r="499" spans="1:18" s="346" customFormat="1" ht="58.9" customHeight="1" x14ac:dyDescent="0.2">
      <c r="A499" s="349"/>
      <c r="B499" s="62" t="s">
        <v>2700</v>
      </c>
      <c r="C499" s="62" t="s">
        <v>2484</v>
      </c>
      <c r="D499" s="61" t="s">
        <v>2699</v>
      </c>
      <c r="E499" s="350">
        <v>8720.4</v>
      </c>
      <c r="F499" s="350">
        <v>8720.4</v>
      </c>
      <c r="G499" s="350">
        <v>0</v>
      </c>
      <c r="H499" s="350">
        <v>0</v>
      </c>
      <c r="I499" s="350">
        <v>0</v>
      </c>
      <c r="J499" s="350">
        <v>0</v>
      </c>
      <c r="K499" s="350">
        <v>0</v>
      </c>
      <c r="L499" s="350">
        <v>0</v>
      </c>
      <c r="M499" s="350">
        <v>0</v>
      </c>
      <c r="N499" s="350">
        <v>0</v>
      </c>
      <c r="O499" s="350">
        <v>8720.4</v>
      </c>
      <c r="P499" s="68"/>
      <c r="Q499" s="346" t="s">
        <v>1951</v>
      </c>
      <c r="R499" s="346" t="s">
        <v>1951</v>
      </c>
    </row>
    <row r="500" spans="1:18" s="346" customFormat="1" ht="63.75" x14ac:dyDescent="0.2">
      <c r="A500" s="349"/>
      <c r="B500" s="62" t="s">
        <v>2698</v>
      </c>
      <c r="C500" s="62" t="s">
        <v>2245</v>
      </c>
      <c r="D500" s="61" t="s">
        <v>2697</v>
      </c>
      <c r="E500" s="350">
        <v>0</v>
      </c>
      <c r="F500" s="350">
        <v>0</v>
      </c>
      <c r="G500" s="350">
        <v>0</v>
      </c>
      <c r="H500" s="350">
        <v>0</v>
      </c>
      <c r="I500" s="350">
        <v>0</v>
      </c>
      <c r="J500" s="350">
        <v>313372.5</v>
      </c>
      <c r="K500" s="350">
        <v>0</v>
      </c>
      <c r="L500" s="350">
        <v>0</v>
      </c>
      <c r="M500" s="350">
        <v>0</v>
      </c>
      <c r="N500" s="350">
        <v>313372.5</v>
      </c>
      <c r="O500" s="350">
        <v>313372.5</v>
      </c>
      <c r="P500" s="68"/>
      <c r="Q500" s="346" t="s">
        <v>1951</v>
      </c>
      <c r="R500" s="346" t="s">
        <v>1951</v>
      </c>
    </row>
    <row r="501" spans="1:18" s="346" customFormat="1" ht="63.75" x14ac:dyDescent="0.2">
      <c r="A501" s="349"/>
      <c r="B501" s="62" t="s">
        <v>2696</v>
      </c>
      <c r="C501" s="62" t="s">
        <v>2245</v>
      </c>
      <c r="D501" s="61" t="s">
        <v>2695</v>
      </c>
      <c r="E501" s="350">
        <v>373366.4</v>
      </c>
      <c r="F501" s="350">
        <v>0</v>
      </c>
      <c r="G501" s="350">
        <v>0</v>
      </c>
      <c r="H501" s="350">
        <v>0</v>
      </c>
      <c r="I501" s="350">
        <v>373366.4</v>
      </c>
      <c r="J501" s="350">
        <v>1144663.7</v>
      </c>
      <c r="K501" s="350">
        <v>0</v>
      </c>
      <c r="L501" s="350">
        <v>0</v>
      </c>
      <c r="M501" s="350">
        <v>0</v>
      </c>
      <c r="N501" s="350">
        <v>1144663.7</v>
      </c>
      <c r="O501" s="350">
        <v>1518030.1</v>
      </c>
      <c r="P501" s="68"/>
      <c r="Q501" s="346" t="s">
        <v>1951</v>
      </c>
      <c r="R501" s="346" t="s">
        <v>1951</v>
      </c>
    </row>
    <row r="502" spans="1:18" s="345" customFormat="1" x14ac:dyDescent="0.2">
      <c r="A502" s="343"/>
      <c r="B502" s="66" t="s">
        <v>2694</v>
      </c>
      <c r="C502" s="62" t="s">
        <v>1951</v>
      </c>
      <c r="D502" s="65" t="s">
        <v>2693</v>
      </c>
      <c r="E502" s="344">
        <v>14767656.4</v>
      </c>
      <c r="F502" s="344">
        <v>14705918.1</v>
      </c>
      <c r="G502" s="344">
        <v>9072410.8000000007</v>
      </c>
      <c r="H502" s="344">
        <v>874670.6</v>
      </c>
      <c r="I502" s="344">
        <v>61738.3</v>
      </c>
      <c r="J502" s="344">
        <v>1587815.7</v>
      </c>
      <c r="K502" s="344">
        <v>1534560.7</v>
      </c>
      <c r="L502" s="344">
        <v>589503.80000000005</v>
      </c>
      <c r="M502" s="344">
        <v>105159.40000000001</v>
      </c>
      <c r="N502" s="344">
        <v>53255</v>
      </c>
      <c r="O502" s="344">
        <v>16355472.1</v>
      </c>
      <c r="P502" s="67"/>
      <c r="Q502" s="346" t="s">
        <v>1951</v>
      </c>
      <c r="R502" s="346" t="s">
        <v>1951</v>
      </c>
    </row>
    <row r="503" spans="1:18" s="348" customFormat="1" ht="27" x14ac:dyDescent="0.2">
      <c r="A503" s="347"/>
      <c r="B503" s="64" t="s">
        <v>2692</v>
      </c>
      <c r="C503" s="355" t="s">
        <v>1951</v>
      </c>
      <c r="D503" s="63" t="s">
        <v>2691</v>
      </c>
      <c r="E503" s="344">
        <v>13499214.4</v>
      </c>
      <c r="F503" s="344">
        <v>13448214.4</v>
      </c>
      <c r="G503" s="344">
        <v>8428548</v>
      </c>
      <c r="H503" s="344">
        <v>849882.9</v>
      </c>
      <c r="I503" s="344">
        <v>51000</v>
      </c>
      <c r="J503" s="344">
        <v>1559857.3</v>
      </c>
      <c r="K503" s="344">
        <v>1507431.6</v>
      </c>
      <c r="L503" s="344">
        <v>572132.30000000005</v>
      </c>
      <c r="M503" s="344">
        <v>104300.8</v>
      </c>
      <c r="N503" s="344">
        <v>52425.700000000004</v>
      </c>
      <c r="O503" s="344">
        <v>15059071.700000001</v>
      </c>
      <c r="P503" s="69"/>
      <c r="Q503" s="346" t="s">
        <v>1951</v>
      </c>
      <c r="R503" s="346" t="s">
        <v>1951</v>
      </c>
    </row>
    <row r="504" spans="1:18" s="346" customFormat="1" ht="25.5" x14ac:dyDescent="0.2">
      <c r="A504" s="349"/>
      <c r="B504" s="62" t="s">
        <v>2690</v>
      </c>
      <c r="C504" s="62" t="s">
        <v>2263</v>
      </c>
      <c r="D504" s="61" t="s">
        <v>2689</v>
      </c>
      <c r="E504" s="350">
        <v>3734014.8000000003</v>
      </c>
      <c r="F504" s="350">
        <v>3734014.8000000003</v>
      </c>
      <c r="G504" s="350">
        <v>2663915.2000000002</v>
      </c>
      <c r="H504" s="350">
        <v>80149.100000000006</v>
      </c>
      <c r="I504" s="350">
        <v>0</v>
      </c>
      <c r="J504" s="350">
        <v>1164181.6000000001</v>
      </c>
      <c r="K504" s="350">
        <v>1119337</v>
      </c>
      <c r="L504" s="350">
        <v>399992.2</v>
      </c>
      <c r="M504" s="350">
        <v>69315</v>
      </c>
      <c r="N504" s="350">
        <v>44844.6</v>
      </c>
      <c r="O504" s="350">
        <v>4898196.4000000004</v>
      </c>
      <c r="P504" s="68"/>
      <c r="Q504" s="346" t="s">
        <v>1951</v>
      </c>
      <c r="R504" s="346" t="s">
        <v>1951</v>
      </c>
    </row>
    <row r="505" spans="1:18" s="346" customFormat="1" ht="38.25" x14ac:dyDescent="0.2">
      <c r="A505" s="349"/>
      <c r="B505" s="62" t="s">
        <v>2688</v>
      </c>
      <c r="C505" s="62" t="s">
        <v>2685</v>
      </c>
      <c r="D505" s="61" t="s">
        <v>2687</v>
      </c>
      <c r="E505" s="350">
        <v>7267391</v>
      </c>
      <c r="F505" s="350">
        <v>7266391</v>
      </c>
      <c r="G505" s="350">
        <v>4771472.0999999996</v>
      </c>
      <c r="H505" s="350">
        <v>749249.4</v>
      </c>
      <c r="I505" s="350">
        <v>1000</v>
      </c>
      <c r="J505" s="350">
        <v>261733.4</v>
      </c>
      <c r="K505" s="350">
        <v>259987.4</v>
      </c>
      <c r="L505" s="350">
        <v>92112.7</v>
      </c>
      <c r="M505" s="350">
        <v>26613.8</v>
      </c>
      <c r="N505" s="350">
        <v>1746</v>
      </c>
      <c r="O505" s="350">
        <v>7529124.4000000004</v>
      </c>
      <c r="P505" s="68"/>
      <c r="Q505" s="346" t="s">
        <v>1951</v>
      </c>
      <c r="R505" s="346" t="s">
        <v>1951</v>
      </c>
    </row>
    <row r="506" spans="1:18" s="346" customFormat="1" ht="25.5" x14ac:dyDescent="0.2">
      <c r="A506" s="349"/>
      <c r="B506" s="62" t="s">
        <v>2686</v>
      </c>
      <c r="C506" s="62" t="s">
        <v>2685</v>
      </c>
      <c r="D506" s="61" t="s">
        <v>2684</v>
      </c>
      <c r="E506" s="350">
        <v>749699</v>
      </c>
      <c r="F506" s="350">
        <v>749699</v>
      </c>
      <c r="G506" s="350">
        <v>596898.5</v>
      </c>
      <c r="H506" s="350">
        <v>16580.099999999999</v>
      </c>
      <c r="I506" s="350">
        <v>0</v>
      </c>
      <c r="J506" s="350">
        <v>0</v>
      </c>
      <c r="K506" s="350">
        <v>0</v>
      </c>
      <c r="L506" s="350">
        <v>0</v>
      </c>
      <c r="M506" s="350">
        <v>0</v>
      </c>
      <c r="N506" s="350">
        <v>0</v>
      </c>
      <c r="O506" s="350">
        <v>749699</v>
      </c>
    </row>
    <row r="507" spans="1:18" s="346" customFormat="1" ht="51" x14ac:dyDescent="0.2">
      <c r="A507" s="349"/>
      <c r="B507" s="62" t="s">
        <v>2683</v>
      </c>
      <c r="C507" s="62" t="s">
        <v>2682</v>
      </c>
      <c r="D507" s="61" t="s">
        <v>2681</v>
      </c>
      <c r="E507" s="350">
        <v>4897.3999999999996</v>
      </c>
      <c r="F507" s="350">
        <v>4897.3999999999996</v>
      </c>
      <c r="G507" s="350">
        <v>0</v>
      </c>
      <c r="H507" s="350">
        <v>3904.3</v>
      </c>
      <c r="I507" s="350">
        <v>0</v>
      </c>
      <c r="J507" s="350">
        <v>0</v>
      </c>
      <c r="K507" s="350">
        <v>0</v>
      </c>
      <c r="L507" s="350">
        <v>0</v>
      </c>
      <c r="M507" s="350">
        <v>0</v>
      </c>
      <c r="N507" s="350">
        <v>0</v>
      </c>
      <c r="O507" s="350">
        <v>4897.3999999999996</v>
      </c>
      <c r="P507" s="68"/>
      <c r="Q507" s="346" t="s">
        <v>1951</v>
      </c>
      <c r="R507" s="346" t="s">
        <v>1951</v>
      </c>
    </row>
    <row r="508" spans="1:18" s="346" customFormat="1" ht="38.25" x14ac:dyDescent="0.2">
      <c r="A508" s="349"/>
      <c r="B508" s="62" t="s">
        <v>2680</v>
      </c>
      <c r="C508" s="62" t="s">
        <v>2263</v>
      </c>
      <c r="D508" s="61" t="s">
        <v>2679</v>
      </c>
      <c r="E508" s="350">
        <v>533439.80000000005</v>
      </c>
      <c r="F508" s="350">
        <v>483439.8</v>
      </c>
      <c r="G508" s="350">
        <v>396262.2</v>
      </c>
      <c r="H508" s="350">
        <v>0</v>
      </c>
      <c r="I508" s="350">
        <v>50000</v>
      </c>
      <c r="J508" s="350">
        <v>123552.3</v>
      </c>
      <c r="K508" s="350">
        <v>117767.2</v>
      </c>
      <c r="L508" s="350">
        <v>72037.8</v>
      </c>
      <c r="M508" s="350">
        <v>8054.6</v>
      </c>
      <c r="N508" s="350">
        <v>5785.1</v>
      </c>
      <c r="O508" s="350">
        <v>656992.1</v>
      </c>
      <c r="P508" s="68"/>
      <c r="Q508" s="346" t="s">
        <v>1951</v>
      </c>
      <c r="R508" s="346" t="s">
        <v>1951</v>
      </c>
    </row>
    <row r="509" spans="1:18" s="346" customFormat="1" ht="25.5" x14ac:dyDescent="0.2">
      <c r="A509" s="349"/>
      <c r="B509" s="62" t="s">
        <v>2678</v>
      </c>
      <c r="C509" s="62" t="s">
        <v>2351</v>
      </c>
      <c r="D509" s="61" t="s">
        <v>2677</v>
      </c>
      <c r="E509" s="350">
        <v>0</v>
      </c>
      <c r="F509" s="350">
        <v>0</v>
      </c>
      <c r="G509" s="350">
        <v>0</v>
      </c>
      <c r="H509" s="350">
        <v>0</v>
      </c>
      <c r="I509" s="350">
        <v>0</v>
      </c>
      <c r="J509" s="350">
        <v>10390</v>
      </c>
      <c r="K509" s="350">
        <v>10340</v>
      </c>
      <c r="L509" s="350">
        <v>7989.6</v>
      </c>
      <c r="M509" s="350">
        <v>317.39999999999998</v>
      </c>
      <c r="N509" s="350">
        <v>50</v>
      </c>
      <c r="O509" s="350">
        <v>10390</v>
      </c>
      <c r="P509" s="68"/>
      <c r="Q509" s="346" t="s">
        <v>1951</v>
      </c>
      <c r="R509" s="346" t="s">
        <v>1951</v>
      </c>
    </row>
    <row r="510" spans="1:18" s="346" customFormat="1" ht="102" x14ac:dyDescent="0.2">
      <c r="A510" s="349"/>
      <c r="B510" s="62" t="s">
        <v>2676</v>
      </c>
      <c r="C510" s="62" t="s">
        <v>2484</v>
      </c>
      <c r="D510" s="61" t="s">
        <v>2675</v>
      </c>
      <c r="E510" s="350">
        <v>527395</v>
      </c>
      <c r="F510" s="350">
        <v>527395</v>
      </c>
      <c r="G510" s="350">
        <v>0</v>
      </c>
      <c r="H510" s="350">
        <v>0</v>
      </c>
      <c r="I510" s="350">
        <v>0</v>
      </c>
      <c r="J510" s="350">
        <v>0</v>
      </c>
      <c r="K510" s="350">
        <v>0</v>
      </c>
      <c r="L510" s="350">
        <v>0</v>
      </c>
      <c r="M510" s="350">
        <v>0</v>
      </c>
      <c r="N510" s="350">
        <v>0</v>
      </c>
      <c r="O510" s="350">
        <v>527395</v>
      </c>
      <c r="P510" s="68"/>
      <c r="Q510" s="346" t="s">
        <v>1951</v>
      </c>
      <c r="R510" s="346" t="s">
        <v>1951</v>
      </c>
    </row>
    <row r="511" spans="1:18" s="346" customFormat="1" ht="51" x14ac:dyDescent="0.2">
      <c r="A511" s="349"/>
      <c r="B511" s="62" t="s">
        <v>2674</v>
      </c>
      <c r="C511" s="62" t="s">
        <v>2484</v>
      </c>
      <c r="D511" s="61" t="s">
        <v>2673</v>
      </c>
      <c r="E511" s="350">
        <v>682377.4</v>
      </c>
      <c r="F511" s="350">
        <v>682377.4</v>
      </c>
      <c r="G511" s="350">
        <v>0</v>
      </c>
      <c r="H511" s="350">
        <v>0</v>
      </c>
      <c r="I511" s="350">
        <v>0</v>
      </c>
      <c r="J511" s="350">
        <v>0</v>
      </c>
      <c r="K511" s="350">
        <v>0</v>
      </c>
      <c r="L511" s="350">
        <v>0</v>
      </c>
      <c r="M511" s="350">
        <v>0</v>
      </c>
      <c r="N511" s="350">
        <v>0</v>
      </c>
      <c r="O511" s="350">
        <v>682377.4</v>
      </c>
      <c r="P511" s="68"/>
      <c r="Q511" s="346" t="s">
        <v>1951</v>
      </c>
      <c r="R511" s="346" t="s">
        <v>1951</v>
      </c>
    </row>
    <row r="512" spans="1:18" s="348" customFormat="1" ht="27" x14ac:dyDescent="0.2">
      <c r="A512" s="347"/>
      <c r="B512" s="64" t="s">
        <v>2672</v>
      </c>
      <c r="C512" s="355" t="s">
        <v>1951</v>
      </c>
      <c r="D512" s="63" t="s">
        <v>2671</v>
      </c>
      <c r="E512" s="344">
        <v>991932.1</v>
      </c>
      <c r="F512" s="344">
        <v>991932.1</v>
      </c>
      <c r="G512" s="344">
        <v>441100.10000000003</v>
      </c>
      <c r="H512" s="344">
        <v>17316.599999999999</v>
      </c>
      <c r="I512" s="344">
        <v>0</v>
      </c>
      <c r="J512" s="344">
        <v>0</v>
      </c>
      <c r="K512" s="344">
        <v>0</v>
      </c>
      <c r="L512" s="344">
        <v>0</v>
      </c>
      <c r="M512" s="344">
        <v>0</v>
      </c>
      <c r="N512" s="344">
        <v>0</v>
      </c>
      <c r="O512" s="344">
        <v>991932.1</v>
      </c>
      <c r="P512" s="69"/>
      <c r="Q512" s="346" t="s">
        <v>1951</v>
      </c>
      <c r="R512" s="346" t="s">
        <v>1951</v>
      </c>
    </row>
    <row r="513" spans="1:18" s="346" customFormat="1" ht="38.25" x14ac:dyDescent="0.2">
      <c r="A513" s="349"/>
      <c r="B513" s="62" t="s">
        <v>2670</v>
      </c>
      <c r="C513" s="62" t="s">
        <v>2263</v>
      </c>
      <c r="D513" s="61" t="s">
        <v>2669</v>
      </c>
      <c r="E513" s="350">
        <v>606748.1</v>
      </c>
      <c r="F513" s="350">
        <v>606748.1</v>
      </c>
      <c r="G513" s="350">
        <v>441100.10000000003</v>
      </c>
      <c r="H513" s="350">
        <v>17316.599999999999</v>
      </c>
      <c r="I513" s="350">
        <v>0</v>
      </c>
      <c r="J513" s="350">
        <v>0</v>
      </c>
      <c r="K513" s="350">
        <v>0</v>
      </c>
      <c r="L513" s="350">
        <v>0</v>
      </c>
      <c r="M513" s="350">
        <v>0</v>
      </c>
      <c r="N513" s="350">
        <v>0</v>
      </c>
      <c r="O513" s="350">
        <v>606748.1</v>
      </c>
      <c r="P513" s="68"/>
      <c r="Q513" s="346" t="s">
        <v>1951</v>
      </c>
      <c r="R513" s="346" t="s">
        <v>1951</v>
      </c>
    </row>
    <row r="514" spans="1:18" s="346" customFormat="1" ht="38.25" x14ac:dyDescent="0.2">
      <c r="A514" s="349"/>
      <c r="B514" s="62" t="s">
        <v>2668</v>
      </c>
      <c r="C514" s="62" t="s">
        <v>2263</v>
      </c>
      <c r="D514" s="61" t="s">
        <v>2667</v>
      </c>
      <c r="E514" s="350">
        <v>385184</v>
      </c>
      <c r="F514" s="350">
        <v>385184</v>
      </c>
      <c r="G514" s="350">
        <v>0</v>
      </c>
      <c r="H514" s="350">
        <v>0</v>
      </c>
      <c r="I514" s="350">
        <v>0</v>
      </c>
      <c r="J514" s="350">
        <v>0</v>
      </c>
      <c r="K514" s="350">
        <v>0</v>
      </c>
      <c r="L514" s="350">
        <v>0</v>
      </c>
      <c r="M514" s="350">
        <v>0</v>
      </c>
      <c r="N514" s="350">
        <v>0</v>
      </c>
      <c r="O514" s="350">
        <v>385184</v>
      </c>
    </row>
    <row r="515" spans="1:18" s="348" customFormat="1" ht="13.5" x14ac:dyDescent="0.2">
      <c r="A515" s="347"/>
      <c r="B515" s="64" t="s">
        <v>2666</v>
      </c>
      <c r="C515" s="355" t="s">
        <v>1951</v>
      </c>
      <c r="D515" s="63" t="s">
        <v>2665</v>
      </c>
      <c r="E515" s="344">
        <v>276509.90000000002</v>
      </c>
      <c r="F515" s="344">
        <v>265771.59999999998</v>
      </c>
      <c r="G515" s="344">
        <v>202762.7</v>
      </c>
      <c r="H515" s="344">
        <v>7471.1</v>
      </c>
      <c r="I515" s="344">
        <v>10738.300000000001</v>
      </c>
      <c r="J515" s="344">
        <v>27958.400000000001</v>
      </c>
      <c r="K515" s="344">
        <v>27129.100000000002</v>
      </c>
      <c r="L515" s="344">
        <v>17371.5</v>
      </c>
      <c r="M515" s="344">
        <v>858.6</v>
      </c>
      <c r="N515" s="344">
        <v>829.30000000000007</v>
      </c>
      <c r="O515" s="344">
        <v>304468.3</v>
      </c>
      <c r="P515" s="69"/>
      <c r="Q515" s="346" t="s">
        <v>1951</v>
      </c>
      <c r="R515" s="346" t="s">
        <v>1951</v>
      </c>
    </row>
    <row r="516" spans="1:18" s="346" customFormat="1" ht="25.5" x14ac:dyDescent="0.2">
      <c r="A516" s="349"/>
      <c r="B516" s="62" t="s">
        <v>2664</v>
      </c>
      <c r="C516" s="62" t="s">
        <v>2484</v>
      </c>
      <c r="D516" s="61" t="s">
        <v>2663</v>
      </c>
      <c r="E516" s="350">
        <v>28363.4</v>
      </c>
      <c r="F516" s="350">
        <v>28363.4</v>
      </c>
      <c r="G516" s="350">
        <v>22289.5</v>
      </c>
      <c r="H516" s="350">
        <v>270.10000000000002</v>
      </c>
      <c r="I516" s="350">
        <v>0</v>
      </c>
      <c r="J516" s="350">
        <v>0</v>
      </c>
      <c r="K516" s="350">
        <v>0</v>
      </c>
      <c r="L516" s="350">
        <v>0</v>
      </c>
      <c r="M516" s="350">
        <v>0</v>
      </c>
      <c r="N516" s="350">
        <v>0</v>
      </c>
      <c r="O516" s="350">
        <v>28363.4</v>
      </c>
    </row>
    <row r="517" spans="1:18" s="346" customFormat="1" ht="38.25" x14ac:dyDescent="0.2">
      <c r="A517" s="349"/>
      <c r="B517" s="62" t="s">
        <v>2662</v>
      </c>
      <c r="C517" s="62" t="s">
        <v>2327</v>
      </c>
      <c r="D517" s="61" t="s">
        <v>2661</v>
      </c>
      <c r="E517" s="350">
        <v>10738.300000000001</v>
      </c>
      <c r="F517" s="350">
        <v>0</v>
      </c>
      <c r="G517" s="350">
        <v>0</v>
      </c>
      <c r="H517" s="350">
        <v>0</v>
      </c>
      <c r="I517" s="350">
        <v>10738.300000000001</v>
      </c>
      <c r="J517" s="350">
        <v>125</v>
      </c>
      <c r="K517" s="350">
        <v>0</v>
      </c>
      <c r="L517" s="350">
        <v>0</v>
      </c>
      <c r="M517" s="350">
        <v>0</v>
      </c>
      <c r="N517" s="350">
        <v>125</v>
      </c>
      <c r="O517" s="350">
        <v>10863.300000000001</v>
      </c>
      <c r="P517" s="68"/>
      <c r="Q517" s="346" t="s">
        <v>1951</v>
      </c>
      <c r="R517" s="346" t="s">
        <v>1951</v>
      </c>
    </row>
    <row r="518" spans="1:18" s="346" customFormat="1" ht="38.25" x14ac:dyDescent="0.2">
      <c r="A518" s="349"/>
      <c r="B518" s="62" t="s">
        <v>2660</v>
      </c>
      <c r="C518" s="62" t="s">
        <v>2484</v>
      </c>
      <c r="D518" s="61" t="s">
        <v>2659</v>
      </c>
      <c r="E518" s="350">
        <v>237408.2</v>
      </c>
      <c r="F518" s="350">
        <v>237408.2</v>
      </c>
      <c r="G518" s="350">
        <v>180473.2</v>
      </c>
      <c r="H518" s="350">
        <v>7201</v>
      </c>
      <c r="I518" s="350">
        <v>0</v>
      </c>
      <c r="J518" s="350">
        <v>27833.4</v>
      </c>
      <c r="K518" s="350">
        <v>27129.100000000002</v>
      </c>
      <c r="L518" s="350">
        <v>17371.5</v>
      </c>
      <c r="M518" s="350">
        <v>858.6</v>
      </c>
      <c r="N518" s="350">
        <v>704.30000000000007</v>
      </c>
      <c r="O518" s="350">
        <v>265241.59999999998</v>
      </c>
    </row>
    <row r="519" spans="1:18" s="345" customFormat="1" ht="25.5" x14ac:dyDescent="0.2">
      <c r="A519" s="343"/>
      <c r="B519" s="66" t="s">
        <v>2658</v>
      </c>
      <c r="C519" s="62" t="s">
        <v>1951</v>
      </c>
      <c r="D519" s="65" t="s">
        <v>2657</v>
      </c>
      <c r="E519" s="344">
        <v>11829670.800000001</v>
      </c>
      <c r="F519" s="344">
        <v>9543450</v>
      </c>
      <c r="G519" s="344">
        <v>1694421.7</v>
      </c>
      <c r="H519" s="344">
        <v>81029.400000000009</v>
      </c>
      <c r="I519" s="344">
        <v>2286220.8000000003</v>
      </c>
      <c r="J519" s="344">
        <v>490628.4</v>
      </c>
      <c r="K519" s="344">
        <v>421671.4</v>
      </c>
      <c r="L519" s="344">
        <v>46742.5</v>
      </c>
      <c r="M519" s="344">
        <v>9034</v>
      </c>
      <c r="N519" s="344">
        <v>68957</v>
      </c>
      <c r="O519" s="344">
        <v>12320299.200000001</v>
      </c>
      <c r="P519" s="67"/>
      <c r="Q519" s="346" t="s">
        <v>1951</v>
      </c>
      <c r="R519" s="346" t="s">
        <v>1951</v>
      </c>
    </row>
    <row r="520" spans="1:18" s="348" customFormat="1" ht="27" x14ac:dyDescent="0.2">
      <c r="A520" s="347"/>
      <c r="B520" s="64" t="s">
        <v>2656</v>
      </c>
      <c r="C520" s="355" t="s">
        <v>1951</v>
      </c>
      <c r="D520" s="63" t="s">
        <v>2655</v>
      </c>
      <c r="E520" s="344">
        <v>9606985.8000000007</v>
      </c>
      <c r="F520" s="344">
        <v>7446923.7999999998</v>
      </c>
      <c r="G520" s="344">
        <v>1567573.8</v>
      </c>
      <c r="H520" s="344">
        <v>76793.8</v>
      </c>
      <c r="I520" s="344">
        <v>2160062</v>
      </c>
      <c r="J520" s="344">
        <v>487922.3</v>
      </c>
      <c r="K520" s="344">
        <v>420895.3</v>
      </c>
      <c r="L520" s="344">
        <v>46336</v>
      </c>
      <c r="M520" s="344">
        <v>8948.5</v>
      </c>
      <c r="N520" s="344">
        <v>67027</v>
      </c>
      <c r="O520" s="344">
        <v>10094908.1</v>
      </c>
      <c r="P520" s="69"/>
      <c r="Q520" s="346" t="s">
        <v>1951</v>
      </c>
      <c r="R520" s="346" t="s">
        <v>1951</v>
      </c>
    </row>
    <row r="521" spans="1:18" s="346" customFormat="1" ht="25.5" x14ac:dyDescent="0.2">
      <c r="A521" s="349"/>
      <c r="B521" s="62" t="s">
        <v>2654</v>
      </c>
      <c r="C521" s="62" t="s">
        <v>2420</v>
      </c>
      <c r="D521" s="61" t="s">
        <v>2653</v>
      </c>
      <c r="E521" s="350">
        <v>169079.1</v>
      </c>
      <c r="F521" s="350">
        <v>136879.1</v>
      </c>
      <c r="G521" s="350">
        <v>99495.6</v>
      </c>
      <c r="H521" s="350">
        <v>2794</v>
      </c>
      <c r="I521" s="350">
        <v>32200</v>
      </c>
      <c r="J521" s="350">
        <v>0</v>
      </c>
      <c r="K521" s="350">
        <v>0</v>
      </c>
      <c r="L521" s="350">
        <v>0</v>
      </c>
      <c r="M521" s="350">
        <v>0</v>
      </c>
      <c r="N521" s="350">
        <v>0</v>
      </c>
      <c r="O521" s="350">
        <v>169079.1</v>
      </c>
      <c r="P521" s="68"/>
      <c r="Q521" s="346" t="s">
        <v>1951</v>
      </c>
      <c r="R521" s="346" t="s">
        <v>1951</v>
      </c>
    </row>
    <row r="522" spans="1:18" s="346" customFormat="1" ht="38.25" x14ac:dyDescent="0.2">
      <c r="A522" s="349"/>
      <c r="B522" s="62" t="s">
        <v>2652</v>
      </c>
      <c r="C522" s="62" t="s">
        <v>2420</v>
      </c>
      <c r="D522" s="61" t="s">
        <v>2651</v>
      </c>
      <c r="E522" s="350">
        <v>268543.90000000002</v>
      </c>
      <c r="F522" s="350">
        <v>268543.90000000002</v>
      </c>
      <c r="G522" s="350">
        <v>0</v>
      </c>
      <c r="H522" s="350">
        <v>0</v>
      </c>
      <c r="I522" s="350">
        <v>0</v>
      </c>
      <c r="J522" s="350">
        <v>0</v>
      </c>
      <c r="K522" s="350">
        <v>0</v>
      </c>
      <c r="L522" s="350">
        <v>0</v>
      </c>
      <c r="M522" s="350">
        <v>0</v>
      </c>
      <c r="N522" s="350">
        <v>0</v>
      </c>
      <c r="O522" s="350">
        <v>268543.90000000002</v>
      </c>
    </row>
    <row r="523" spans="1:18" s="346" customFormat="1" ht="38.25" x14ac:dyDescent="0.2">
      <c r="A523" s="349"/>
      <c r="B523" s="62" t="s">
        <v>2650</v>
      </c>
      <c r="C523" s="62" t="s">
        <v>2600</v>
      </c>
      <c r="D523" s="61" t="s">
        <v>2649</v>
      </c>
      <c r="E523" s="350">
        <v>50000</v>
      </c>
      <c r="F523" s="350">
        <v>50000</v>
      </c>
      <c r="G523" s="350">
        <v>0</v>
      </c>
      <c r="H523" s="350">
        <v>0</v>
      </c>
      <c r="I523" s="350">
        <v>0</v>
      </c>
      <c r="J523" s="350">
        <v>0</v>
      </c>
      <c r="K523" s="350">
        <v>0</v>
      </c>
      <c r="L523" s="350">
        <v>0</v>
      </c>
      <c r="M523" s="350">
        <v>0</v>
      </c>
      <c r="N523" s="350">
        <v>0</v>
      </c>
      <c r="O523" s="350">
        <v>50000</v>
      </c>
      <c r="P523" s="68"/>
      <c r="Q523" s="346" t="s">
        <v>1951</v>
      </c>
      <c r="R523" s="346" t="s">
        <v>1951</v>
      </c>
    </row>
    <row r="524" spans="1:18" s="346" customFormat="1" ht="63.75" x14ac:dyDescent="0.2">
      <c r="A524" s="349"/>
      <c r="B524" s="62" t="s">
        <v>2648</v>
      </c>
      <c r="C524" s="62" t="s">
        <v>2647</v>
      </c>
      <c r="D524" s="61" t="s">
        <v>2646</v>
      </c>
      <c r="E524" s="350">
        <v>272151.3</v>
      </c>
      <c r="F524" s="350">
        <v>259316.30000000002</v>
      </c>
      <c r="G524" s="350">
        <v>192475.6</v>
      </c>
      <c r="H524" s="350">
        <v>12068.5</v>
      </c>
      <c r="I524" s="350">
        <v>12835</v>
      </c>
      <c r="J524" s="350">
        <v>1480</v>
      </c>
      <c r="K524" s="350">
        <v>1480</v>
      </c>
      <c r="L524" s="350">
        <v>948.2</v>
      </c>
      <c r="M524" s="350">
        <v>44.1</v>
      </c>
      <c r="N524" s="350">
        <v>0</v>
      </c>
      <c r="O524" s="350">
        <v>273631.3</v>
      </c>
    </row>
    <row r="525" spans="1:18" s="346" customFormat="1" ht="51" x14ac:dyDescent="0.2">
      <c r="A525" s="349"/>
      <c r="B525" s="62" t="s">
        <v>2645</v>
      </c>
      <c r="C525" s="62" t="s">
        <v>2351</v>
      </c>
      <c r="D525" s="61" t="s">
        <v>2644</v>
      </c>
      <c r="E525" s="350">
        <v>16577.099999999999</v>
      </c>
      <c r="F525" s="350">
        <v>16577.099999999999</v>
      </c>
      <c r="G525" s="350">
        <v>12995.9</v>
      </c>
      <c r="H525" s="350">
        <v>234.3</v>
      </c>
      <c r="I525" s="350">
        <v>0</v>
      </c>
      <c r="J525" s="350">
        <v>3469.3</v>
      </c>
      <c r="K525" s="350">
        <v>3449.3</v>
      </c>
      <c r="L525" s="350">
        <v>1964.9</v>
      </c>
      <c r="M525" s="350">
        <v>359.2</v>
      </c>
      <c r="N525" s="350">
        <v>20</v>
      </c>
      <c r="O525" s="350">
        <v>20046.399999999998</v>
      </c>
      <c r="P525" s="68"/>
      <c r="Q525" s="346" t="s">
        <v>1951</v>
      </c>
      <c r="R525" s="346" t="s">
        <v>1951</v>
      </c>
    </row>
    <row r="526" spans="1:18" s="346" customFormat="1" ht="51" x14ac:dyDescent="0.2">
      <c r="A526" s="349"/>
      <c r="B526" s="62" t="s">
        <v>2643</v>
      </c>
      <c r="C526" s="62" t="s">
        <v>2577</v>
      </c>
      <c r="D526" s="61" t="s">
        <v>2642</v>
      </c>
      <c r="E526" s="350">
        <v>94342.1</v>
      </c>
      <c r="F526" s="350">
        <v>94342.1</v>
      </c>
      <c r="G526" s="350">
        <v>0</v>
      </c>
      <c r="H526" s="350">
        <v>0</v>
      </c>
      <c r="I526" s="350">
        <v>0</v>
      </c>
      <c r="J526" s="350">
        <v>0</v>
      </c>
      <c r="K526" s="350">
        <v>0</v>
      </c>
      <c r="L526" s="350">
        <v>0</v>
      </c>
      <c r="M526" s="350">
        <v>0</v>
      </c>
      <c r="N526" s="350">
        <v>0</v>
      </c>
      <c r="O526" s="350">
        <v>94342.1</v>
      </c>
    </row>
    <row r="527" spans="1:18" s="346" customFormat="1" ht="25.5" x14ac:dyDescent="0.2">
      <c r="A527" s="349"/>
      <c r="B527" s="62" t="s">
        <v>2641</v>
      </c>
      <c r="C527" s="62" t="s">
        <v>2640</v>
      </c>
      <c r="D527" s="61" t="s">
        <v>2639</v>
      </c>
      <c r="E527" s="350">
        <v>1609063.6</v>
      </c>
      <c r="F527" s="350">
        <v>1609063.6</v>
      </c>
      <c r="G527" s="350">
        <v>0</v>
      </c>
      <c r="H527" s="350">
        <v>0</v>
      </c>
      <c r="I527" s="350">
        <v>0</v>
      </c>
      <c r="J527" s="350">
        <v>0</v>
      </c>
      <c r="K527" s="350">
        <v>0</v>
      </c>
      <c r="L527" s="350">
        <v>0</v>
      </c>
      <c r="M527" s="350">
        <v>0</v>
      </c>
      <c r="N527" s="350">
        <v>0</v>
      </c>
      <c r="O527" s="350">
        <v>1609063.6</v>
      </c>
      <c r="P527" s="68"/>
      <c r="Q527" s="346" t="s">
        <v>1951</v>
      </c>
      <c r="R527" s="346" t="s">
        <v>1951</v>
      </c>
    </row>
    <row r="528" spans="1:18" s="346" customFormat="1" ht="55.9" customHeight="1" x14ac:dyDescent="0.2">
      <c r="A528" s="349"/>
      <c r="B528" s="62" t="s">
        <v>2638</v>
      </c>
      <c r="C528" s="62" t="s">
        <v>2637</v>
      </c>
      <c r="D528" s="61" t="s">
        <v>2636</v>
      </c>
      <c r="E528" s="350">
        <v>942745.20000000007</v>
      </c>
      <c r="F528" s="350">
        <v>942745.20000000007</v>
      </c>
      <c r="G528" s="350">
        <v>0</v>
      </c>
      <c r="H528" s="350">
        <v>0</v>
      </c>
      <c r="I528" s="350">
        <v>0</v>
      </c>
      <c r="J528" s="350">
        <v>0</v>
      </c>
      <c r="K528" s="350">
        <v>0</v>
      </c>
      <c r="L528" s="350">
        <v>0</v>
      </c>
      <c r="M528" s="350">
        <v>0</v>
      </c>
      <c r="N528" s="350">
        <v>0</v>
      </c>
      <c r="O528" s="350">
        <v>942745.20000000007</v>
      </c>
      <c r="P528" s="68"/>
      <c r="Q528" s="346" t="s">
        <v>1951</v>
      </c>
      <c r="R528" s="346" t="s">
        <v>1951</v>
      </c>
    </row>
    <row r="529" spans="1:18" s="346" customFormat="1" ht="25.5" x14ac:dyDescent="0.2">
      <c r="A529" s="349"/>
      <c r="B529" s="62" t="s">
        <v>2635</v>
      </c>
      <c r="C529" s="62" t="s">
        <v>2577</v>
      </c>
      <c r="D529" s="61" t="s">
        <v>2634</v>
      </c>
      <c r="E529" s="350">
        <v>35597.699999999997</v>
      </c>
      <c r="F529" s="350">
        <v>35597.699999999997</v>
      </c>
      <c r="G529" s="350">
        <v>0</v>
      </c>
      <c r="H529" s="350">
        <v>0</v>
      </c>
      <c r="I529" s="350">
        <v>0</v>
      </c>
      <c r="J529" s="350">
        <v>0</v>
      </c>
      <c r="K529" s="350">
        <v>0</v>
      </c>
      <c r="L529" s="350">
        <v>0</v>
      </c>
      <c r="M529" s="350">
        <v>0</v>
      </c>
      <c r="N529" s="350">
        <v>0</v>
      </c>
      <c r="O529" s="350">
        <v>35597.699999999997</v>
      </c>
    </row>
    <row r="530" spans="1:18" s="346" customFormat="1" ht="51" x14ac:dyDescent="0.2">
      <c r="A530" s="349"/>
      <c r="B530" s="62" t="s">
        <v>2633</v>
      </c>
      <c r="C530" s="62" t="s">
        <v>2577</v>
      </c>
      <c r="D530" s="61" t="s">
        <v>2632</v>
      </c>
      <c r="E530" s="350">
        <v>700334.5</v>
      </c>
      <c r="F530" s="350">
        <v>700334.5</v>
      </c>
      <c r="G530" s="350">
        <v>74139.5</v>
      </c>
      <c r="H530" s="350">
        <v>328.90000000000003</v>
      </c>
      <c r="I530" s="350">
        <v>0</v>
      </c>
      <c r="J530" s="350">
        <v>2704.8</v>
      </c>
      <c r="K530" s="350">
        <v>2704.8</v>
      </c>
      <c r="L530" s="350">
        <v>151.5</v>
      </c>
      <c r="M530" s="350">
        <v>0</v>
      </c>
      <c r="N530" s="350">
        <v>0</v>
      </c>
      <c r="O530" s="350">
        <v>703039.3</v>
      </c>
    </row>
    <row r="531" spans="1:18" s="346" customFormat="1" ht="38.25" x14ac:dyDescent="0.2">
      <c r="A531" s="349"/>
      <c r="B531" s="62" t="s">
        <v>2631</v>
      </c>
      <c r="C531" s="62" t="s">
        <v>2273</v>
      </c>
      <c r="D531" s="61" t="s">
        <v>2630</v>
      </c>
      <c r="E531" s="350">
        <v>1252452.2</v>
      </c>
      <c r="F531" s="350">
        <v>1120452.2</v>
      </c>
      <c r="G531" s="350">
        <v>0</v>
      </c>
      <c r="H531" s="350">
        <v>0</v>
      </c>
      <c r="I531" s="350">
        <v>132000</v>
      </c>
      <c r="J531" s="350">
        <v>316391.3</v>
      </c>
      <c r="K531" s="350">
        <v>306620</v>
      </c>
      <c r="L531" s="350">
        <v>0</v>
      </c>
      <c r="M531" s="350">
        <v>0</v>
      </c>
      <c r="N531" s="350">
        <v>9771.2999999999993</v>
      </c>
      <c r="O531" s="350">
        <v>1568843.5</v>
      </c>
      <c r="P531" s="68"/>
      <c r="Q531" s="346" t="s">
        <v>1951</v>
      </c>
      <c r="R531" s="346" t="s">
        <v>1951</v>
      </c>
    </row>
    <row r="532" spans="1:18" s="346" customFormat="1" ht="88.15" customHeight="1" x14ac:dyDescent="0.2">
      <c r="A532" s="349"/>
      <c r="B532" s="62" t="s">
        <v>2629</v>
      </c>
      <c r="C532" s="62" t="s">
        <v>2577</v>
      </c>
      <c r="D532" s="61" t="s">
        <v>2628</v>
      </c>
      <c r="E532" s="350">
        <v>468924</v>
      </c>
      <c r="F532" s="350">
        <v>468924</v>
      </c>
      <c r="G532" s="350">
        <v>0</v>
      </c>
      <c r="H532" s="350">
        <v>0</v>
      </c>
      <c r="I532" s="350">
        <v>0</v>
      </c>
      <c r="J532" s="350">
        <v>0</v>
      </c>
      <c r="K532" s="350">
        <v>0</v>
      </c>
      <c r="L532" s="350">
        <v>0</v>
      </c>
      <c r="M532" s="350">
        <v>0</v>
      </c>
      <c r="N532" s="350">
        <v>0</v>
      </c>
      <c r="O532" s="350">
        <v>468924</v>
      </c>
    </row>
    <row r="533" spans="1:18" s="346" customFormat="1" ht="40.15" customHeight="1" x14ac:dyDescent="0.2">
      <c r="A533" s="349"/>
      <c r="B533" s="62" t="s">
        <v>2627</v>
      </c>
      <c r="C533" s="62" t="s">
        <v>2626</v>
      </c>
      <c r="D533" s="61" t="s">
        <v>2625</v>
      </c>
      <c r="E533" s="350">
        <v>1044000.8</v>
      </c>
      <c r="F533" s="350">
        <v>1044000.8</v>
      </c>
      <c r="G533" s="350">
        <v>782127.1</v>
      </c>
      <c r="H533" s="350">
        <v>38651.1</v>
      </c>
      <c r="I533" s="350">
        <v>0</v>
      </c>
      <c r="J533" s="350">
        <v>58668</v>
      </c>
      <c r="K533" s="350">
        <v>55395.4</v>
      </c>
      <c r="L533" s="350">
        <v>18971.8</v>
      </c>
      <c r="M533" s="350">
        <v>3543.4</v>
      </c>
      <c r="N533" s="350">
        <v>3272.6</v>
      </c>
      <c r="O533" s="350">
        <v>1102668.8</v>
      </c>
    </row>
    <row r="534" spans="1:18" s="346" customFormat="1" ht="38.25" x14ac:dyDescent="0.2">
      <c r="A534" s="349"/>
      <c r="B534" s="62" t="s">
        <v>2624</v>
      </c>
      <c r="C534" s="62" t="s">
        <v>2577</v>
      </c>
      <c r="D534" s="61" t="s">
        <v>2623</v>
      </c>
      <c r="E534" s="350">
        <v>1800000</v>
      </c>
      <c r="F534" s="350">
        <v>0</v>
      </c>
      <c r="G534" s="350">
        <v>0</v>
      </c>
      <c r="H534" s="350">
        <v>0</v>
      </c>
      <c r="I534" s="350">
        <v>1800000</v>
      </c>
      <c r="J534" s="350">
        <v>50400</v>
      </c>
      <c r="K534" s="350">
        <v>0</v>
      </c>
      <c r="L534" s="350">
        <v>0</v>
      </c>
      <c r="M534" s="350">
        <v>0</v>
      </c>
      <c r="N534" s="350">
        <v>50400</v>
      </c>
      <c r="O534" s="350">
        <v>1850400</v>
      </c>
      <c r="P534" s="68"/>
      <c r="Q534" s="346" t="s">
        <v>1951</v>
      </c>
      <c r="R534" s="346" t="s">
        <v>1951</v>
      </c>
    </row>
    <row r="535" spans="1:18" s="346" customFormat="1" ht="38.25" x14ac:dyDescent="0.2">
      <c r="A535" s="349"/>
      <c r="B535" s="62" t="s">
        <v>2622</v>
      </c>
      <c r="C535" s="62" t="s">
        <v>2577</v>
      </c>
      <c r="D535" s="61" t="s">
        <v>2621</v>
      </c>
      <c r="E535" s="350">
        <v>4770.1000000000004</v>
      </c>
      <c r="F535" s="350">
        <v>4770.1000000000004</v>
      </c>
      <c r="G535" s="350">
        <v>0</v>
      </c>
      <c r="H535" s="350">
        <v>0</v>
      </c>
      <c r="I535" s="350">
        <v>0</v>
      </c>
      <c r="J535" s="350">
        <v>0</v>
      </c>
      <c r="K535" s="350">
        <v>0</v>
      </c>
      <c r="L535" s="350">
        <v>0</v>
      </c>
      <c r="M535" s="350">
        <v>0</v>
      </c>
      <c r="N535" s="350">
        <v>0</v>
      </c>
      <c r="O535" s="350">
        <v>4770.1000000000004</v>
      </c>
      <c r="P535" s="68"/>
      <c r="Q535" s="346" t="s">
        <v>1951</v>
      </c>
      <c r="R535" s="346" t="s">
        <v>1951</v>
      </c>
    </row>
    <row r="536" spans="1:18" s="346" customFormat="1" ht="45" customHeight="1" x14ac:dyDescent="0.2">
      <c r="A536" s="349"/>
      <c r="B536" s="62" t="s">
        <v>2620</v>
      </c>
      <c r="C536" s="62" t="s">
        <v>2619</v>
      </c>
      <c r="D536" s="61" t="s">
        <v>2618</v>
      </c>
      <c r="E536" s="350">
        <v>542892.5</v>
      </c>
      <c r="F536" s="350">
        <v>542865.5</v>
      </c>
      <c r="G536" s="350">
        <v>391193.8</v>
      </c>
      <c r="H536" s="350">
        <v>22595.7</v>
      </c>
      <c r="I536" s="350">
        <v>27</v>
      </c>
      <c r="J536" s="350">
        <v>54808.9</v>
      </c>
      <c r="K536" s="350">
        <v>51245.8</v>
      </c>
      <c r="L536" s="350">
        <v>24299.600000000002</v>
      </c>
      <c r="M536" s="350">
        <v>5001.8</v>
      </c>
      <c r="N536" s="350">
        <v>3563.1</v>
      </c>
      <c r="O536" s="350">
        <v>597701.4</v>
      </c>
      <c r="P536" s="68"/>
      <c r="Q536" s="346" t="s">
        <v>1951</v>
      </c>
      <c r="R536" s="346" t="s">
        <v>1951</v>
      </c>
    </row>
    <row r="537" spans="1:18" s="346" customFormat="1" ht="63.75" x14ac:dyDescent="0.2">
      <c r="A537" s="349"/>
      <c r="B537" s="62" t="s">
        <v>2617</v>
      </c>
      <c r="C537" s="62" t="s">
        <v>2577</v>
      </c>
      <c r="D537" s="61" t="s">
        <v>2616</v>
      </c>
      <c r="E537" s="350">
        <v>335511.7</v>
      </c>
      <c r="F537" s="350">
        <v>152511.70000000001</v>
      </c>
      <c r="G537" s="350">
        <v>15146.300000000001</v>
      </c>
      <c r="H537" s="350">
        <v>121.3</v>
      </c>
      <c r="I537" s="350">
        <v>183000</v>
      </c>
      <c r="J537" s="350">
        <v>0</v>
      </c>
      <c r="K537" s="350">
        <v>0</v>
      </c>
      <c r="L537" s="350">
        <v>0</v>
      </c>
      <c r="M537" s="350">
        <v>0</v>
      </c>
      <c r="N537" s="350">
        <v>0</v>
      </c>
      <c r="O537" s="350">
        <v>335511.7</v>
      </c>
      <c r="P537" s="68"/>
      <c r="Q537" s="346" t="s">
        <v>1951</v>
      </c>
      <c r="R537" s="346" t="s">
        <v>1951</v>
      </c>
    </row>
    <row r="538" spans="1:18" s="348" customFormat="1" ht="27" x14ac:dyDescent="0.2">
      <c r="A538" s="347"/>
      <c r="B538" s="64" t="s">
        <v>2615</v>
      </c>
      <c r="C538" s="355" t="s">
        <v>1951</v>
      </c>
      <c r="D538" s="63" t="s">
        <v>2614</v>
      </c>
      <c r="E538" s="344">
        <v>1984794.9000000001</v>
      </c>
      <c r="F538" s="344">
        <v>1958636.1</v>
      </c>
      <c r="G538" s="344">
        <v>29815.7</v>
      </c>
      <c r="H538" s="344">
        <v>2112.1999999999998</v>
      </c>
      <c r="I538" s="344">
        <v>26158.799999999999</v>
      </c>
      <c r="J538" s="344">
        <v>2706.1</v>
      </c>
      <c r="K538" s="344">
        <v>776.1</v>
      </c>
      <c r="L538" s="344">
        <v>406.5</v>
      </c>
      <c r="M538" s="344">
        <v>85.5</v>
      </c>
      <c r="N538" s="344">
        <v>1930</v>
      </c>
      <c r="O538" s="344">
        <v>1987501</v>
      </c>
      <c r="P538" s="69"/>
      <c r="Q538" s="346" t="s">
        <v>1951</v>
      </c>
      <c r="R538" s="346" t="s">
        <v>1951</v>
      </c>
    </row>
    <row r="539" spans="1:18" s="346" customFormat="1" ht="25.5" x14ac:dyDescent="0.2">
      <c r="A539" s="349"/>
      <c r="B539" s="62" t="s">
        <v>2613</v>
      </c>
      <c r="C539" s="62" t="s">
        <v>2420</v>
      </c>
      <c r="D539" s="61" t="s">
        <v>2612</v>
      </c>
      <c r="E539" s="350">
        <v>32009.600000000002</v>
      </c>
      <c r="F539" s="350">
        <v>32009.600000000002</v>
      </c>
      <c r="G539" s="350">
        <v>22510.7</v>
      </c>
      <c r="H539" s="350">
        <v>1978.9</v>
      </c>
      <c r="I539" s="350">
        <v>0</v>
      </c>
      <c r="J539" s="350">
        <v>66</v>
      </c>
      <c r="K539" s="350">
        <v>66</v>
      </c>
      <c r="L539" s="350">
        <v>0</v>
      </c>
      <c r="M539" s="350">
        <v>0</v>
      </c>
      <c r="N539" s="350">
        <v>0</v>
      </c>
      <c r="O539" s="350">
        <v>32075.600000000002</v>
      </c>
      <c r="P539" s="68"/>
      <c r="Q539" s="346" t="s">
        <v>1951</v>
      </c>
      <c r="R539" s="346" t="s">
        <v>1951</v>
      </c>
    </row>
    <row r="540" spans="1:18" s="346" customFormat="1" ht="63.75" x14ac:dyDescent="0.2">
      <c r="A540" s="349"/>
      <c r="B540" s="62" t="s">
        <v>2611</v>
      </c>
      <c r="C540" s="62" t="s">
        <v>2330</v>
      </c>
      <c r="D540" s="61" t="s">
        <v>2610</v>
      </c>
      <c r="E540" s="350">
        <v>26158.799999999999</v>
      </c>
      <c r="F540" s="350">
        <v>0</v>
      </c>
      <c r="G540" s="350">
        <v>0</v>
      </c>
      <c r="H540" s="350">
        <v>0</v>
      </c>
      <c r="I540" s="350">
        <v>26158.799999999999</v>
      </c>
      <c r="J540" s="350">
        <v>1900</v>
      </c>
      <c r="K540" s="350">
        <v>0</v>
      </c>
      <c r="L540" s="350">
        <v>0</v>
      </c>
      <c r="M540" s="350">
        <v>0</v>
      </c>
      <c r="N540" s="350">
        <v>1900</v>
      </c>
      <c r="O540" s="350">
        <v>28058.799999999999</v>
      </c>
      <c r="P540" s="68"/>
      <c r="Q540" s="346" t="s">
        <v>1951</v>
      </c>
      <c r="R540" s="346" t="s">
        <v>1951</v>
      </c>
    </row>
    <row r="541" spans="1:18" s="346" customFormat="1" ht="38.25" x14ac:dyDescent="0.2">
      <c r="A541" s="349"/>
      <c r="B541" s="62" t="s">
        <v>2609</v>
      </c>
      <c r="C541" s="62" t="s">
        <v>2351</v>
      </c>
      <c r="D541" s="61" t="s">
        <v>2608</v>
      </c>
      <c r="E541" s="350">
        <v>9137.4</v>
      </c>
      <c r="F541" s="350">
        <v>9137.4</v>
      </c>
      <c r="G541" s="350">
        <v>7305</v>
      </c>
      <c r="H541" s="350">
        <v>133.30000000000001</v>
      </c>
      <c r="I541" s="350">
        <v>0</v>
      </c>
      <c r="J541" s="350">
        <v>740.1</v>
      </c>
      <c r="K541" s="350">
        <v>710.1</v>
      </c>
      <c r="L541" s="350">
        <v>406.5</v>
      </c>
      <c r="M541" s="350">
        <v>85.5</v>
      </c>
      <c r="N541" s="350">
        <v>30</v>
      </c>
      <c r="O541" s="350">
        <v>9877.5</v>
      </c>
      <c r="P541" s="68"/>
      <c r="Q541" s="346" t="s">
        <v>1951</v>
      </c>
      <c r="R541" s="346" t="s">
        <v>1951</v>
      </c>
    </row>
    <row r="542" spans="1:18" s="346" customFormat="1" ht="38.25" x14ac:dyDescent="0.2">
      <c r="A542" s="349"/>
      <c r="B542" s="62" t="s">
        <v>2607</v>
      </c>
      <c r="C542" s="62" t="s">
        <v>2420</v>
      </c>
      <c r="D542" s="61" t="s">
        <v>2606</v>
      </c>
      <c r="E542" s="350">
        <v>1964</v>
      </c>
      <c r="F542" s="350">
        <v>1964</v>
      </c>
      <c r="G542" s="350">
        <v>0</v>
      </c>
      <c r="H542" s="350">
        <v>0</v>
      </c>
      <c r="I542" s="350">
        <v>0</v>
      </c>
      <c r="J542" s="350">
        <v>0</v>
      </c>
      <c r="K542" s="350">
        <v>0</v>
      </c>
      <c r="L542" s="350">
        <v>0</v>
      </c>
      <c r="M542" s="350">
        <v>0</v>
      </c>
      <c r="N542" s="350">
        <v>0</v>
      </c>
      <c r="O542" s="350">
        <v>1964</v>
      </c>
      <c r="P542" s="68"/>
      <c r="Q542" s="346" t="s">
        <v>1951</v>
      </c>
      <c r="R542" s="346" t="s">
        <v>1951</v>
      </c>
    </row>
    <row r="543" spans="1:18" s="346" customFormat="1" ht="30" customHeight="1" x14ac:dyDescent="0.2">
      <c r="A543" s="349"/>
      <c r="B543" s="62" t="s">
        <v>2605</v>
      </c>
      <c r="C543" s="62" t="s">
        <v>2420</v>
      </c>
      <c r="D543" s="61" t="s">
        <v>2604</v>
      </c>
      <c r="E543" s="350">
        <v>1871276.7</v>
      </c>
      <c r="F543" s="350">
        <v>1871276.7</v>
      </c>
      <c r="G543" s="350">
        <v>0</v>
      </c>
      <c r="H543" s="350">
        <v>0</v>
      </c>
      <c r="I543" s="350">
        <v>0</v>
      </c>
      <c r="J543" s="350">
        <v>0</v>
      </c>
      <c r="K543" s="350">
        <v>0</v>
      </c>
      <c r="L543" s="350">
        <v>0</v>
      </c>
      <c r="M543" s="350">
        <v>0</v>
      </c>
      <c r="N543" s="350">
        <v>0</v>
      </c>
      <c r="O543" s="350">
        <v>1871276.7</v>
      </c>
    </row>
    <row r="544" spans="1:18" s="346" customFormat="1" ht="89.25" x14ac:dyDescent="0.2">
      <c r="A544" s="349"/>
      <c r="B544" s="62" t="s">
        <v>2603</v>
      </c>
      <c r="C544" s="62" t="s">
        <v>2600</v>
      </c>
      <c r="D544" s="61" t="s">
        <v>2602</v>
      </c>
      <c r="E544" s="350">
        <v>4248.3999999999996</v>
      </c>
      <c r="F544" s="350">
        <v>4248.3999999999996</v>
      </c>
      <c r="G544" s="350">
        <v>0</v>
      </c>
      <c r="H544" s="350">
        <v>0</v>
      </c>
      <c r="I544" s="350">
        <v>0</v>
      </c>
      <c r="J544" s="350">
        <v>0</v>
      </c>
      <c r="K544" s="350">
        <v>0</v>
      </c>
      <c r="L544" s="350">
        <v>0</v>
      </c>
      <c r="M544" s="350">
        <v>0</v>
      </c>
      <c r="N544" s="350">
        <v>0</v>
      </c>
      <c r="O544" s="350">
        <v>4248.3999999999996</v>
      </c>
    </row>
    <row r="545" spans="1:18" s="346" customFormat="1" ht="38.25" x14ac:dyDescent="0.2">
      <c r="A545" s="349"/>
      <c r="B545" s="62" t="s">
        <v>2601</v>
      </c>
      <c r="C545" s="62" t="s">
        <v>2600</v>
      </c>
      <c r="D545" s="61" t="s">
        <v>2599</v>
      </c>
      <c r="E545" s="350">
        <v>40000</v>
      </c>
      <c r="F545" s="350">
        <v>40000</v>
      </c>
      <c r="G545" s="350">
        <v>0</v>
      </c>
      <c r="H545" s="350">
        <v>0</v>
      </c>
      <c r="I545" s="350">
        <v>0</v>
      </c>
      <c r="J545" s="350">
        <v>0</v>
      </c>
      <c r="K545" s="350">
        <v>0</v>
      </c>
      <c r="L545" s="350">
        <v>0</v>
      </c>
      <c r="M545" s="350">
        <v>0</v>
      </c>
      <c r="N545" s="350">
        <v>0</v>
      </c>
      <c r="O545" s="350">
        <v>40000</v>
      </c>
      <c r="P545" s="68"/>
      <c r="Q545" s="346" t="s">
        <v>1951</v>
      </c>
      <c r="R545" s="346" t="s">
        <v>1951</v>
      </c>
    </row>
    <row r="546" spans="1:18" s="348" customFormat="1" ht="27" x14ac:dyDescent="0.2">
      <c r="A546" s="347"/>
      <c r="B546" s="64" t="s">
        <v>2598</v>
      </c>
      <c r="C546" s="355" t="s">
        <v>1951</v>
      </c>
      <c r="D546" s="63" t="s">
        <v>2597</v>
      </c>
      <c r="E546" s="344">
        <v>17248</v>
      </c>
      <c r="F546" s="344">
        <v>17248</v>
      </c>
      <c r="G546" s="344">
        <v>13477.7</v>
      </c>
      <c r="H546" s="344">
        <v>201.20000000000002</v>
      </c>
      <c r="I546" s="344">
        <v>0</v>
      </c>
      <c r="J546" s="344">
        <v>0</v>
      </c>
      <c r="K546" s="344">
        <v>0</v>
      </c>
      <c r="L546" s="344">
        <v>0</v>
      </c>
      <c r="M546" s="344">
        <v>0</v>
      </c>
      <c r="N546" s="344">
        <v>0</v>
      </c>
      <c r="O546" s="344">
        <v>17248</v>
      </c>
      <c r="Q546" s="346"/>
      <c r="R546" s="346"/>
    </row>
    <row r="547" spans="1:18" s="346" customFormat="1" ht="25.5" x14ac:dyDescent="0.2">
      <c r="A547" s="349"/>
      <c r="B547" s="62" t="s">
        <v>2596</v>
      </c>
      <c r="C547" s="62" t="s">
        <v>2577</v>
      </c>
      <c r="D547" s="61" t="s">
        <v>2595</v>
      </c>
      <c r="E547" s="350">
        <v>17248</v>
      </c>
      <c r="F547" s="350">
        <v>17248</v>
      </c>
      <c r="G547" s="350">
        <v>13477.7</v>
      </c>
      <c r="H547" s="350">
        <v>201.20000000000002</v>
      </c>
      <c r="I547" s="350">
        <v>0</v>
      </c>
      <c r="J547" s="350">
        <v>0</v>
      </c>
      <c r="K547" s="350">
        <v>0</v>
      </c>
      <c r="L547" s="350">
        <v>0</v>
      </c>
      <c r="M547" s="350">
        <v>0</v>
      </c>
      <c r="N547" s="350">
        <v>0</v>
      </c>
      <c r="O547" s="350">
        <v>17248</v>
      </c>
    </row>
    <row r="548" spans="1:18" s="348" customFormat="1" ht="40.5" x14ac:dyDescent="0.2">
      <c r="A548" s="347"/>
      <c r="B548" s="64" t="s">
        <v>2594</v>
      </c>
      <c r="C548" s="355" t="s">
        <v>1951</v>
      </c>
      <c r="D548" s="63" t="s">
        <v>2593</v>
      </c>
      <c r="E548" s="344">
        <v>20124</v>
      </c>
      <c r="F548" s="344">
        <v>20124</v>
      </c>
      <c r="G548" s="344">
        <v>15403.9</v>
      </c>
      <c r="H548" s="344">
        <v>163.1</v>
      </c>
      <c r="I548" s="344">
        <v>0</v>
      </c>
      <c r="J548" s="344">
        <v>0</v>
      </c>
      <c r="K548" s="344">
        <v>0</v>
      </c>
      <c r="L548" s="344">
        <v>0</v>
      </c>
      <c r="M548" s="344">
        <v>0</v>
      </c>
      <c r="N548" s="344">
        <v>0</v>
      </c>
      <c r="O548" s="344">
        <v>20124</v>
      </c>
      <c r="P548" s="69"/>
      <c r="Q548" s="346" t="s">
        <v>1951</v>
      </c>
      <c r="R548" s="346" t="s">
        <v>1951</v>
      </c>
    </row>
    <row r="549" spans="1:18" s="346" customFormat="1" ht="38.25" x14ac:dyDescent="0.2">
      <c r="A549" s="349"/>
      <c r="B549" s="62" t="s">
        <v>2592</v>
      </c>
      <c r="C549" s="62" t="s">
        <v>2577</v>
      </c>
      <c r="D549" s="61" t="s">
        <v>2591</v>
      </c>
      <c r="E549" s="350">
        <v>20124</v>
      </c>
      <c r="F549" s="350">
        <v>20124</v>
      </c>
      <c r="G549" s="350">
        <v>15403.9</v>
      </c>
      <c r="H549" s="350">
        <v>163.1</v>
      </c>
      <c r="I549" s="350">
        <v>0</v>
      </c>
      <c r="J549" s="350">
        <v>0</v>
      </c>
      <c r="K549" s="350">
        <v>0</v>
      </c>
      <c r="L549" s="350">
        <v>0</v>
      </c>
      <c r="M549" s="350">
        <v>0</v>
      </c>
      <c r="N549" s="350">
        <v>0</v>
      </c>
      <c r="O549" s="350">
        <v>20124</v>
      </c>
      <c r="P549" s="68"/>
      <c r="Q549" s="346" t="s">
        <v>1951</v>
      </c>
      <c r="R549" s="346" t="s">
        <v>1951</v>
      </c>
    </row>
    <row r="550" spans="1:18" s="348" customFormat="1" ht="27" x14ac:dyDescent="0.2">
      <c r="A550" s="347"/>
      <c r="B550" s="64" t="s">
        <v>2590</v>
      </c>
      <c r="C550" s="355" t="s">
        <v>1951</v>
      </c>
      <c r="D550" s="63" t="s">
        <v>2589</v>
      </c>
      <c r="E550" s="344">
        <v>13812.7</v>
      </c>
      <c r="F550" s="344">
        <v>13812.7</v>
      </c>
      <c r="G550" s="344">
        <v>10100.9</v>
      </c>
      <c r="H550" s="344">
        <v>321.39999999999998</v>
      </c>
      <c r="I550" s="344">
        <v>0</v>
      </c>
      <c r="J550" s="344">
        <v>0</v>
      </c>
      <c r="K550" s="344">
        <v>0</v>
      </c>
      <c r="L550" s="344">
        <v>0</v>
      </c>
      <c r="M550" s="344">
        <v>0</v>
      </c>
      <c r="N550" s="344">
        <v>0</v>
      </c>
      <c r="O550" s="344">
        <v>13812.7</v>
      </c>
      <c r="Q550" s="346"/>
      <c r="R550" s="346"/>
    </row>
    <row r="551" spans="1:18" s="346" customFormat="1" ht="25.5" x14ac:dyDescent="0.2">
      <c r="A551" s="349"/>
      <c r="B551" s="62" t="s">
        <v>2588</v>
      </c>
      <c r="C551" s="62" t="s">
        <v>2577</v>
      </c>
      <c r="D551" s="61" t="s">
        <v>2587</v>
      </c>
      <c r="E551" s="350">
        <v>13812.7</v>
      </c>
      <c r="F551" s="350">
        <v>13812.7</v>
      </c>
      <c r="G551" s="350">
        <v>10100.9</v>
      </c>
      <c r="H551" s="350">
        <v>321.39999999999998</v>
      </c>
      <c r="I551" s="350">
        <v>0</v>
      </c>
      <c r="J551" s="350">
        <v>0</v>
      </c>
      <c r="K551" s="350">
        <v>0</v>
      </c>
      <c r="L551" s="350">
        <v>0</v>
      </c>
      <c r="M551" s="350">
        <v>0</v>
      </c>
      <c r="N551" s="350">
        <v>0</v>
      </c>
      <c r="O551" s="350">
        <v>13812.7</v>
      </c>
    </row>
    <row r="552" spans="1:18" s="348" customFormat="1" ht="27" x14ac:dyDescent="0.2">
      <c r="A552" s="347"/>
      <c r="B552" s="64" t="s">
        <v>2586</v>
      </c>
      <c r="C552" s="355" t="s">
        <v>1951</v>
      </c>
      <c r="D552" s="63" t="s">
        <v>2585</v>
      </c>
      <c r="E552" s="344">
        <v>19358.099999999999</v>
      </c>
      <c r="F552" s="344">
        <v>19358.099999999999</v>
      </c>
      <c r="G552" s="344">
        <v>14646.300000000001</v>
      </c>
      <c r="H552" s="344">
        <v>321.39999999999998</v>
      </c>
      <c r="I552" s="344">
        <v>0</v>
      </c>
      <c r="J552" s="344">
        <v>0</v>
      </c>
      <c r="K552" s="344">
        <v>0</v>
      </c>
      <c r="L552" s="344">
        <v>0</v>
      </c>
      <c r="M552" s="344">
        <v>0</v>
      </c>
      <c r="N552" s="344">
        <v>0</v>
      </c>
      <c r="O552" s="344">
        <v>19358.099999999999</v>
      </c>
      <c r="P552" s="69"/>
      <c r="Q552" s="346" t="s">
        <v>1951</v>
      </c>
      <c r="R552" s="346" t="s">
        <v>1951</v>
      </c>
    </row>
    <row r="553" spans="1:18" s="346" customFormat="1" ht="25.5" x14ac:dyDescent="0.2">
      <c r="A553" s="349"/>
      <c r="B553" s="62" t="s">
        <v>2584</v>
      </c>
      <c r="C553" s="62" t="s">
        <v>2577</v>
      </c>
      <c r="D553" s="61" t="s">
        <v>2583</v>
      </c>
      <c r="E553" s="350">
        <v>19358.099999999999</v>
      </c>
      <c r="F553" s="350">
        <v>19358.099999999999</v>
      </c>
      <c r="G553" s="350">
        <v>14646.300000000001</v>
      </c>
      <c r="H553" s="350">
        <v>321.39999999999998</v>
      </c>
      <c r="I553" s="350">
        <v>0</v>
      </c>
      <c r="J553" s="350">
        <v>0</v>
      </c>
      <c r="K553" s="350">
        <v>0</v>
      </c>
      <c r="L553" s="350">
        <v>0</v>
      </c>
      <c r="M553" s="350">
        <v>0</v>
      </c>
      <c r="N553" s="350">
        <v>0</v>
      </c>
      <c r="O553" s="350">
        <v>19358.099999999999</v>
      </c>
    </row>
    <row r="554" spans="1:18" s="348" customFormat="1" ht="27" x14ac:dyDescent="0.2">
      <c r="A554" s="347"/>
      <c r="B554" s="64" t="s">
        <v>2582</v>
      </c>
      <c r="C554" s="355" t="s">
        <v>1951</v>
      </c>
      <c r="D554" s="63" t="s">
        <v>2581</v>
      </c>
      <c r="E554" s="344">
        <v>167347.30000000002</v>
      </c>
      <c r="F554" s="344">
        <v>67347.3</v>
      </c>
      <c r="G554" s="344">
        <v>43403.4</v>
      </c>
      <c r="H554" s="344">
        <v>1116.3</v>
      </c>
      <c r="I554" s="344">
        <v>100000</v>
      </c>
      <c r="J554" s="344">
        <v>0</v>
      </c>
      <c r="K554" s="344">
        <v>0</v>
      </c>
      <c r="L554" s="344">
        <v>0</v>
      </c>
      <c r="M554" s="344">
        <v>0</v>
      </c>
      <c r="N554" s="344">
        <v>0</v>
      </c>
      <c r="O554" s="344">
        <v>167347.30000000002</v>
      </c>
      <c r="Q554" s="346"/>
      <c r="R554" s="346"/>
    </row>
    <row r="555" spans="1:18" s="346" customFormat="1" ht="38.25" x14ac:dyDescent="0.2">
      <c r="A555" s="349"/>
      <c r="B555" s="62" t="s">
        <v>2580</v>
      </c>
      <c r="C555" s="62" t="s">
        <v>2577</v>
      </c>
      <c r="D555" s="61" t="s">
        <v>2579</v>
      </c>
      <c r="E555" s="350">
        <v>31432.7</v>
      </c>
      <c r="F555" s="350">
        <v>31432.7</v>
      </c>
      <c r="G555" s="350">
        <v>20881.5</v>
      </c>
      <c r="H555" s="350">
        <v>246.9</v>
      </c>
      <c r="I555" s="350">
        <v>0</v>
      </c>
      <c r="J555" s="350">
        <v>0</v>
      </c>
      <c r="K555" s="350">
        <v>0</v>
      </c>
      <c r="L555" s="350">
        <v>0</v>
      </c>
      <c r="M555" s="350">
        <v>0</v>
      </c>
      <c r="N555" s="350">
        <v>0</v>
      </c>
      <c r="O555" s="350">
        <v>31432.7</v>
      </c>
      <c r="P555" s="68"/>
      <c r="Q555" s="346" t="s">
        <v>1951</v>
      </c>
      <c r="R555" s="346" t="s">
        <v>1951</v>
      </c>
    </row>
    <row r="556" spans="1:18" s="346" customFormat="1" ht="114.75" x14ac:dyDescent="0.2">
      <c r="A556" s="349"/>
      <c r="B556" s="62" t="s">
        <v>2578</v>
      </c>
      <c r="C556" s="62" t="s">
        <v>2577</v>
      </c>
      <c r="D556" s="61" t="s">
        <v>2576</v>
      </c>
      <c r="E556" s="350">
        <v>135914.6</v>
      </c>
      <c r="F556" s="350">
        <v>35914.6</v>
      </c>
      <c r="G556" s="350">
        <v>22521.9</v>
      </c>
      <c r="H556" s="350">
        <v>869.4</v>
      </c>
      <c r="I556" s="350">
        <v>100000</v>
      </c>
      <c r="J556" s="350">
        <v>0</v>
      </c>
      <c r="K556" s="350">
        <v>0</v>
      </c>
      <c r="L556" s="350">
        <v>0</v>
      </c>
      <c r="M556" s="350">
        <v>0</v>
      </c>
      <c r="N556" s="350">
        <v>0</v>
      </c>
      <c r="O556" s="350">
        <v>135914.6</v>
      </c>
      <c r="P556" s="68"/>
      <c r="Q556" s="346" t="s">
        <v>1951</v>
      </c>
      <c r="R556" s="346" t="s">
        <v>1951</v>
      </c>
    </row>
    <row r="557" spans="1:18" s="345" customFormat="1" ht="51" x14ac:dyDescent="0.2">
      <c r="A557" s="343"/>
      <c r="B557" s="66" t="s">
        <v>2575</v>
      </c>
      <c r="C557" s="62" t="s">
        <v>1951</v>
      </c>
      <c r="D557" s="65" t="s">
        <v>2573</v>
      </c>
      <c r="E557" s="344">
        <v>1901930</v>
      </c>
      <c r="F557" s="344">
        <v>0</v>
      </c>
      <c r="G557" s="344">
        <v>0</v>
      </c>
      <c r="H557" s="344">
        <v>0</v>
      </c>
      <c r="I557" s="344">
        <v>1901930</v>
      </c>
      <c r="J557" s="344">
        <v>0</v>
      </c>
      <c r="K557" s="344">
        <v>0</v>
      </c>
      <c r="L557" s="344">
        <v>0</v>
      </c>
      <c r="M557" s="344">
        <v>0</v>
      </c>
      <c r="N557" s="344">
        <v>0</v>
      </c>
      <c r="O557" s="344">
        <v>1901930</v>
      </c>
      <c r="Q557" s="346"/>
      <c r="R557" s="346"/>
    </row>
    <row r="558" spans="1:18" s="348" customFormat="1" ht="54" x14ac:dyDescent="0.2">
      <c r="A558" s="347"/>
      <c r="B558" s="64" t="s">
        <v>2574</v>
      </c>
      <c r="C558" s="355" t="s">
        <v>1951</v>
      </c>
      <c r="D558" s="63" t="s">
        <v>2573</v>
      </c>
      <c r="E558" s="344">
        <v>1901930</v>
      </c>
      <c r="F558" s="344">
        <v>0</v>
      </c>
      <c r="G558" s="344">
        <v>0</v>
      </c>
      <c r="H558" s="344">
        <v>0</v>
      </c>
      <c r="I558" s="344">
        <v>1901930</v>
      </c>
      <c r="J558" s="344">
        <v>0</v>
      </c>
      <c r="K558" s="344">
        <v>0</v>
      </c>
      <c r="L558" s="344">
        <v>0</v>
      </c>
      <c r="M558" s="344">
        <v>0</v>
      </c>
      <c r="N558" s="344">
        <v>0</v>
      </c>
      <c r="O558" s="344">
        <v>1901930</v>
      </c>
      <c r="Q558" s="346"/>
      <c r="R558" s="346"/>
    </row>
    <row r="559" spans="1:18" s="346" customFormat="1" ht="38.25" x14ac:dyDescent="0.2">
      <c r="A559" s="349"/>
      <c r="B559" s="62" t="s">
        <v>2572</v>
      </c>
      <c r="C559" s="62" t="s">
        <v>2245</v>
      </c>
      <c r="D559" s="61" t="s">
        <v>2571</v>
      </c>
      <c r="E559" s="350">
        <v>100000</v>
      </c>
      <c r="F559" s="350">
        <v>0</v>
      </c>
      <c r="G559" s="350">
        <v>0</v>
      </c>
      <c r="H559" s="350">
        <v>0</v>
      </c>
      <c r="I559" s="350">
        <v>100000</v>
      </c>
      <c r="J559" s="350">
        <v>0</v>
      </c>
      <c r="K559" s="350">
        <v>0</v>
      </c>
      <c r="L559" s="350">
        <v>0</v>
      </c>
      <c r="M559" s="350">
        <v>0</v>
      </c>
      <c r="N559" s="350">
        <v>0</v>
      </c>
      <c r="O559" s="350">
        <v>100000</v>
      </c>
      <c r="P559" s="68"/>
      <c r="Q559" s="346" t="s">
        <v>1951</v>
      </c>
      <c r="R559" s="346" t="s">
        <v>1951</v>
      </c>
    </row>
    <row r="560" spans="1:18" s="346" customFormat="1" ht="76.5" x14ac:dyDescent="0.2">
      <c r="A560" s="349"/>
      <c r="B560" s="62" t="s">
        <v>2570</v>
      </c>
      <c r="C560" s="62" t="s">
        <v>2245</v>
      </c>
      <c r="D560" s="61" t="s">
        <v>2569</v>
      </c>
      <c r="E560" s="350">
        <v>1801930</v>
      </c>
      <c r="F560" s="350">
        <v>0</v>
      </c>
      <c r="G560" s="350">
        <v>0</v>
      </c>
      <c r="H560" s="350">
        <v>0</v>
      </c>
      <c r="I560" s="350">
        <v>1801930</v>
      </c>
      <c r="J560" s="350">
        <v>0</v>
      </c>
      <c r="K560" s="350">
        <v>0</v>
      </c>
      <c r="L560" s="350">
        <v>0</v>
      </c>
      <c r="M560" s="350">
        <v>0</v>
      </c>
      <c r="N560" s="350">
        <v>0</v>
      </c>
      <c r="O560" s="350">
        <v>1801930</v>
      </c>
    </row>
    <row r="561" spans="1:18" s="345" customFormat="1" ht="38.25" x14ac:dyDescent="0.2">
      <c r="A561" s="343"/>
      <c r="B561" s="66" t="s">
        <v>1955</v>
      </c>
      <c r="C561" s="62" t="s">
        <v>1951</v>
      </c>
      <c r="D561" s="65" t="s">
        <v>1954</v>
      </c>
      <c r="E561" s="344">
        <v>1162049.2</v>
      </c>
      <c r="F561" s="344">
        <v>787773</v>
      </c>
      <c r="G561" s="344">
        <v>64733</v>
      </c>
      <c r="H561" s="344">
        <v>1815.6000000000001</v>
      </c>
      <c r="I561" s="344">
        <v>374276.2</v>
      </c>
      <c r="J561" s="344">
        <v>30000</v>
      </c>
      <c r="K561" s="344">
        <v>17158</v>
      </c>
      <c r="L561" s="344">
        <v>0</v>
      </c>
      <c r="M561" s="344">
        <v>0</v>
      </c>
      <c r="N561" s="344">
        <v>12842</v>
      </c>
      <c r="O561" s="344">
        <v>1192049.2</v>
      </c>
      <c r="Q561" s="346"/>
      <c r="R561" s="346"/>
    </row>
    <row r="562" spans="1:18" s="348" customFormat="1" ht="40.5" x14ac:dyDescent="0.2">
      <c r="A562" s="347"/>
      <c r="B562" s="64" t="s">
        <v>1953</v>
      </c>
      <c r="C562" s="355" t="s">
        <v>1951</v>
      </c>
      <c r="D562" s="63" t="s">
        <v>1952</v>
      </c>
      <c r="E562" s="344">
        <v>1162049.2</v>
      </c>
      <c r="F562" s="344">
        <v>787773</v>
      </c>
      <c r="G562" s="344">
        <v>64733</v>
      </c>
      <c r="H562" s="344">
        <v>1815.6000000000001</v>
      </c>
      <c r="I562" s="344">
        <v>374276.2</v>
      </c>
      <c r="J562" s="344">
        <v>30000</v>
      </c>
      <c r="K562" s="344">
        <v>17158</v>
      </c>
      <c r="L562" s="344">
        <v>0</v>
      </c>
      <c r="M562" s="344">
        <v>0</v>
      </c>
      <c r="N562" s="344">
        <v>12842</v>
      </c>
      <c r="O562" s="344">
        <v>1192049.2</v>
      </c>
      <c r="P562" s="69"/>
      <c r="Q562" s="346" t="s">
        <v>1951</v>
      </c>
      <c r="R562" s="346" t="s">
        <v>1951</v>
      </c>
    </row>
    <row r="563" spans="1:18" s="346" customFormat="1" ht="38.25" x14ac:dyDescent="0.2">
      <c r="A563" s="349"/>
      <c r="B563" s="62" t="s">
        <v>2568</v>
      </c>
      <c r="C563" s="62" t="s">
        <v>2567</v>
      </c>
      <c r="D563" s="61" t="s">
        <v>2566</v>
      </c>
      <c r="E563" s="350">
        <v>95551</v>
      </c>
      <c r="F563" s="350">
        <v>92527.8</v>
      </c>
      <c r="G563" s="350">
        <v>64733</v>
      </c>
      <c r="H563" s="350">
        <v>1815.6000000000001</v>
      </c>
      <c r="I563" s="350">
        <v>3023.2000000000003</v>
      </c>
      <c r="J563" s="350">
        <v>0</v>
      </c>
      <c r="K563" s="350">
        <v>0</v>
      </c>
      <c r="L563" s="350">
        <v>0</v>
      </c>
      <c r="M563" s="350">
        <v>0</v>
      </c>
      <c r="N563" s="350">
        <v>0</v>
      </c>
      <c r="O563" s="350">
        <v>95551</v>
      </c>
    </row>
    <row r="564" spans="1:18" s="346" customFormat="1" ht="191.25" x14ac:dyDescent="0.2">
      <c r="A564" s="349"/>
      <c r="B564" s="62" t="s">
        <v>2565</v>
      </c>
      <c r="C564" s="62" t="s">
        <v>2263</v>
      </c>
      <c r="D564" s="61" t="s">
        <v>2564</v>
      </c>
      <c r="E564" s="350">
        <v>66514.399999999994</v>
      </c>
      <c r="F564" s="350">
        <v>66514.399999999994</v>
      </c>
      <c r="G564" s="350">
        <v>0</v>
      </c>
      <c r="H564" s="350">
        <v>0</v>
      </c>
      <c r="I564" s="350">
        <v>0</v>
      </c>
      <c r="J564" s="350">
        <v>0</v>
      </c>
      <c r="K564" s="350">
        <v>0</v>
      </c>
      <c r="L564" s="350">
        <v>0</v>
      </c>
      <c r="M564" s="350">
        <v>0</v>
      </c>
      <c r="N564" s="350">
        <v>0</v>
      </c>
      <c r="O564" s="350">
        <v>66514.399999999994</v>
      </c>
    </row>
    <row r="565" spans="1:18" s="346" customFormat="1" ht="86.45" customHeight="1" x14ac:dyDescent="0.2">
      <c r="A565" s="349"/>
      <c r="B565" s="62" t="s">
        <v>2563</v>
      </c>
      <c r="C565" s="62" t="s">
        <v>2263</v>
      </c>
      <c r="D565" s="61" t="s">
        <v>2562</v>
      </c>
      <c r="E565" s="350">
        <v>15000</v>
      </c>
      <c r="F565" s="350">
        <v>15000</v>
      </c>
      <c r="G565" s="350">
        <v>0</v>
      </c>
      <c r="H565" s="350">
        <v>0</v>
      </c>
      <c r="I565" s="350">
        <v>0</v>
      </c>
      <c r="J565" s="350">
        <v>0</v>
      </c>
      <c r="K565" s="350">
        <v>0</v>
      </c>
      <c r="L565" s="350">
        <v>0</v>
      </c>
      <c r="M565" s="350">
        <v>0</v>
      </c>
      <c r="N565" s="350">
        <v>0</v>
      </c>
      <c r="O565" s="350">
        <v>15000</v>
      </c>
      <c r="P565" s="68"/>
      <c r="Q565" s="346" t="s">
        <v>1951</v>
      </c>
      <c r="R565" s="346" t="s">
        <v>1951</v>
      </c>
    </row>
    <row r="566" spans="1:18" s="346" customFormat="1" ht="70.150000000000006" customHeight="1" x14ac:dyDescent="0.2">
      <c r="A566" s="349"/>
      <c r="B566" s="62" t="s">
        <v>2561</v>
      </c>
      <c r="C566" s="62" t="s">
        <v>2560</v>
      </c>
      <c r="D566" s="61" t="s">
        <v>2559</v>
      </c>
      <c r="E566" s="350">
        <v>80853</v>
      </c>
      <c r="F566" s="350">
        <v>0</v>
      </c>
      <c r="G566" s="350">
        <v>0</v>
      </c>
      <c r="H566" s="350">
        <v>0</v>
      </c>
      <c r="I566" s="350">
        <v>80853</v>
      </c>
      <c r="J566" s="350">
        <v>0</v>
      </c>
      <c r="K566" s="350">
        <v>0</v>
      </c>
      <c r="L566" s="350">
        <v>0</v>
      </c>
      <c r="M566" s="350">
        <v>0</v>
      </c>
      <c r="N566" s="350">
        <v>0</v>
      </c>
      <c r="O566" s="350">
        <v>80853</v>
      </c>
      <c r="P566" s="68"/>
      <c r="Q566" s="346" t="s">
        <v>1951</v>
      </c>
      <c r="R566" s="346" t="s">
        <v>1951</v>
      </c>
    </row>
    <row r="567" spans="1:18" s="346" customFormat="1" ht="88.15" customHeight="1" x14ac:dyDescent="0.2">
      <c r="A567" s="349"/>
      <c r="B567" s="62" t="s">
        <v>2558</v>
      </c>
      <c r="C567" s="62" t="s">
        <v>2420</v>
      </c>
      <c r="D567" s="61" t="s">
        <v>2557</v>
      </c>
      <c r="E567" s="350">
        <v>362660.3</v>
      </c>
      <c r="F567" s="350">
        <v>362660.3</v>
      </c>
      <c r="G567" s="350">
        <v>0</v>
      </c>
      <c r="H567" s="350">
        <v>0</v>
      </c>
      <c r="I567" s="350">
        <v>0</v>
      </c>
      <c r="J567" s="350">
        <v>0</v>
      </c>
      <c r="K567" s="350">
        <v>0</v>
      </c>
      <c r="L567" s="350">
        <v>0</v>
      </c>
      <c r="M567" s="350">
        <v>0</v>
      </c>
      <c r="N567" s="350">
        <v>0</v>
      </c>
      <c r="O567" s="350">
        <v>362660.3</v>
      </c>
    </row>
    <row r="568" spans="1:18" s="346" customFormat="1" ht="38.25" x14ac:dyDescent="0.2">
      <c r="A568" s="349"/>
      <c r="B568" s="62" t="s">
        <v>2556</v>
      </c>
      <c r="C568" s="62" t="s">
        <v>2263</v>
      </c>
      <c r="D568" s="61" t="s">
        <v>2555</v>
      </c>
      <c r="E568" s="350">
        <v>396691.10000000003</v>
      </c>
      <c r="F568" s="350">
        <v>113691.1</v>
      </c>
      <c r="G568" s="350">
        <v>0</v>
      </c>
      <c r="H568" s="350">
        <v>0</v>
      </c>
      <c r="I568" s="350">
        <v>283000</v>
      </c>
      <c r="J568" s="350">
        <v>0</v>
      </c>
      <c r="K568" s="350">
        <v>0</v>
      </c>
      <c r="L568" s="350">
        <v>0</v>
      </c>
      <c r="M568" s="350">
        <v>0</v>
      </c>
      <c r="N568" s="350">
        <v>0</v>
      </c>
      <c r="O568" s="350">
        <v>396691.10000000003</v>
      </c>
    </row>
    <row r="569" spans="1:18" s="346" customFormat="1" ht="31.9" customHeight="1" x14ac:dyDescent="0.2">
      <c r="A569" s="349"/>
      <c r="B569" s="62" t="s">
        <v>2554</v>
      </c>
      <c r="C569" s="62" t="s">
        <v>2484</v>
      </c>
      <c r="D569" s="61" t="s">
        <v>2553</v>
      </c>
      <c r="E569" s="350">
        <v>51000</v>
      </c>
      <c r="F569" s="350">
        <v>43600</v>
      </c>
      <c r="G569" s="350">
        <v>0</v>
      </c>
      <c r="H569" s="350">
        <v>0</v>
      </c>
      <c r="I569" s="350">
        <v>7400</v>
      </c>
      <c r="J569" s="350">
        <v>0</v>
      </c>
      <c r="K569" s="350">
        <v>0</v>
      </c>
      <c r="L569" s="350">
        <v>0</v>
      </c>
      <c r="M569" s="350">
        <v>0</v>
      </c>
      <c r="N569" s="350">
        <v>0</v>
      </c>
      <c r="O569" s="350">
        <v>51000</v>
      </c>
      <c r="P569" s="68"/>
      <c r="Q569" s="346" t="s">
        <v>1951</v>
      </c>
      <c r="R569" s="346" t="s">
        <v>1951</v>
      </c>
    </row>
    <row r="570" spans="1:18" s="346" customFormat="1" ht="76.5" x14ac:dyDescent="0.2">
      <c r="A570" s="349"/>
      <c r="B570" s="62" t="s">
        <v>2552</v>
      </c>
      <c r="C570" s="62" t="s">
        <v>2059</v>
      </c>
      <c r="D570" s="61" t="s">
        <v>2551</v>
      </c>
      <c r="E570" s="350">
        <v>93779.400000000009</v>
      </c>
      <c r="F570" s="350">
        <v>93779.400000000009</v>
      </c>
      <c r="G570" s="350">
        <v>0</v>
      </c>
      <c r="H570" s="350">
        <v>0</v>
      </c>
      <c r="I570" s="350">
        <v>0</v>
      </c>
      <c r="J570" s="350">
        <v>0</v>
      </c>
      <c r="K570" s="350">
        <v>0</v>
      </c>
      <c r="L570" s="350">
        <v>0</v>
      </c>
      <c r="M570" s="350">
        <v>0</v>
      </c>
      <c r="N570" s="350">
        <v>0</v>
      </c>
      <c r="O570" s="350">
        <v>93779.400000000009</v>
      </c>
    </row>
    <row r="571" spans="1:18" s="346" customFormat="1" ht="25.5" x14ac:dyDescent="0.2">
      <c r="A571" s="349"/>
      <c r="B571" s="62" t="s">
        <v>2550</v>
      </c>
      <c r="C571" s="62" t="s">
        <v>1960</v>
      </c>
      <c r="D571" s="61" t="s">
        <v>2549</v>
      </c>
      <c r="E571" s="350">
        <v>0</v>
      </c>
      <c r="F571" s="350">
        <v>0</v>
      </c>
      <c r="G571" s="350">
        <v>0</v>
      </c>
      <c r="H571" s="350">
        <v>0</v>
      </c>
      <c r="I571" s="350">
        <v>0</v>
      </c>
      <c r="J571" s="350">
        <v>30000</v>
      </c>
      <c r="K571" s="350">
        <v>17158</v>
      </c>
      <c r="L571" s="350">
        <v>0</v>
      </c>
      <c r="M571" s="350">
        <v>0</v>
      </c>
      <c r="N571" s="350">
        <v>12842</v>
      </c>
      <c r="O571" s="350">
        <v>30000</v>
      </c>
    </row>
    <row r="572" spans="1:18" s="345" customFormat="1" ht="51" x14ac:dyDescent="0.2">
      <c r="A572" s="343"/>
      <c r="B572" s="66" t="s">
        <v>2548</v>
      </c>
      <c r="C572" s="62" t="s">
        <v>1951</v>
      </c>
      <c r="D572" s="65" t="s">
        <v>2546</v>
      </c>
      <c r="E572" s="379">
        <v>825000</v>
      </c>
      <c r="F572" s="379">
        <v>200000</v>
      </c>
      <c r="G572" s="379">
        <v>0</v>
      </c>
      <c r="H572" s="379">
        <v>0</v>
      </c>
      <c r="I572" s="379">
        <v>625000</v>
      </c>
      <c r="J572" s="379">
        <v>0</v>
      </c>
      <c r="K572" s="379">
        <v>0</v>
      </c>
      <c r="L572" s="379">
        <v>0</v>
      </c>
      <c r="M572" s="379">
        <v>0</v>
      </c>
      <c r="N572" s="379">
        <v>0</v>
      </c>
      <c r="O572" s="379">
        <v>825000</v>
      </c>
      <c r="P572" s="67"/>
      <c r="Q572" s="346" t="s">
        <v>1951</v>
      </c>
      <c r="R572" s="346" t="s">
        <v>1951</v>
      </c>
    </row>
    <row r="573" spans="1:18" s="348" customFormat="1" ht="67.5" x14ac:dyDescent="0.2">
      <c r="A573" s="347"/>
      <c r="B573" s="64" t="s">
        <v>2547</v>
      </c>
      <c r="C573" s="355" t="s">
        <v>1951</v>
      </c>
      <c r="D573" s="63" t="s">
        <v>2546</v>
      </c>
      <c r="E573" s="379">
        <v>825000</v>
      </c>
      <c r="F573" s="379">
        <v>200000</v>
      </c>
      <c r="G573" s="379">
        <v>0</v>
      </c>
      <c r="H573" s="379">
        <v>0</v>
      </c>
      <c r="I573" s="379">
        <v>625000</v>
      </c>
      <c r="J573" s="379">
        <v>0</v>
      </c>
      <c r="K573" s="379">
        <v>0</v>
      </c>
      <c r="L573" s="379">
        <v>0</v>
      </c>
      <c r="M573" s="379">
        <v>0</v>
      </c>
      <c r="N573" s="379">
        <v>0</v>
      </c>
      <c r="O573" s="379">
        <v>825000</v>
      </c>
      <c r="P573" s="69"/>
      <c r="Q573" s="346" t="s">
        <v>1951</v>
      </c>
      <c r="R573" s="346" t="s">
        <v>1951</v>
      </c>
    </row>
    <row r="574" spans="1:18" s="346" customFormat="1" ht="63.75" x14ac:dyDescent="0.2">
      <c r="A574" s="349"/>
      <c r="B574" s="62" t="s">
        <v>2545</v>
      </c>
      <c r="C574" s="62" t="s">
        <v>2245</v>
      </c>
      <c r="D574" s="61" t="s">
        <v>2544</v>
      </c>
      <c r="E574" s="350">
        <v>125000</v>
      </c>
      <c r="F574" s="350">
        <v>0</v>
      </c>
      <c r="G574" s="350">
        <v>0</v>
      </c>
      <c r="H574" s="350">
        <v>0</v>
      </c>
      <c r="I574" s="350">
        <v>125000</v>
      </c>
      <c r="J574" s="350">
        <v>0</v>
      </c>
      <c r="K574" s="350">
        <v>0</v>
      </c>
      <c r="L574" s="350">
        <v>0</v>
      </c>
      <c r="M574" s="350">
        <v>0</v>
      </c>
      <c r="N574" s="350">
        <v>0</v>
      </c>
      <c r="O574" s="350">
        <v>125000</v>
      </c>
      <c r="P574" s="68"/>
      <c r="Q574" s="346" t="s">
        <v>1951</v>
      </c>
      <c r="R574" s="346" t="s">
        <v>1951</v>
      </c>
    </row>
    <row r="575" spans="1:18" s="346" customFormat="1" ht="54.75" customHeight="1" x14ac:dyDescent="0.2">
      <c r="A575" s="349"/>
      <c r="B575" s="380" t="s">
        <v>4767</v>
      </c>
      <c r="C575" s="380" t="s">
        <v>2245</v>
      </c>
      <c r="D575" s="381" t="s">
        <v>4768</v>
      </c>
      <c r="E575" s="382">
        <v>500000</v>
      </c>
      <c r="F575" s="382">
        <v>0</v>
      </c>
      <c r="G575" s="382">
        <v>0</v>
      </c>
      <c r="H575" s="382">
        <v>0</v>
      </c>
      <c r="I575" s="382">
        <v>500000</v>
      </c>
      <c r="J575" s="382">
        <v>0</v>
      </c>
      <c r="K575" s="382">
        <v>0</v>
      </c>
      <c r="L575" s="382">
        <v>0</v>
      </c>
      <c r="M575" s="382">
        <v>0</v>
      </c>
      <c r="N575" s="382">
        <v>0</v>
      </c>
      <c r="O575" s="382">
        <v>500000</v>
      </c>
      <c r="P575" s="68"/>
    </row>
    <row r="576" spans="1:18" s="346" customFormat="1" ht="54.75" customHeight="1" x14ac:dyDescent="0.2">
      <c r="A576" s="349"/>
      <c r="B576" s="380" t="s">
        <v>4769</v>
      </c>
      <c r="C576" s="380" t="s">
        <v>2245</v>
      </c>
      <c r="D576" s="381" t="s">
        <v>4770</v>
      </c>
      <c r="E576" s="382">
        <v>200000</v>
      </c>
      <c r="F576" s="382">
        <v>200000</v>
      </c>
      <c r="G576" s="382">
        <v>0</v>
      </c>
      <c r="H576" s="382">
        <v>0</v>
      </c>
      <c r="I576" s="382">
        <v>0</v>
      </c>
      <c r="J576" s="382">
        <v>0</v>
      </c>
      <c r="K576" s="382">
        <v>0</v>
      </c>
      <c r="L576" s="382">
        <v>0</v>
      </c>
      <c r="M576" s="382">
        <v>0</v>
      </c>
      <c r="N576" s="382">
        <v>0</v>
      </c>
      <c r="O576" s="382">
        <v>200000</v>
      </c>
      <c r="P576" s="68"/>
    </row>
    <row r="577" spans="1:18" s="345" customFormat="1" ht="25.5" x14ac:dyDescent="0.2">
      <c r="A577" s="343"/>
      <c r="B577" s="66" t="s">
        <v>2543</v>
      </c>
      <c r="C577" s="62" t="s">
        <v>1951</v>
      </c>
      <c r="D577" s="65" t="s">
        <v>2542</v>
      </c>
      <c r="E577" s="344">
        <v>85792.5</v>
      </c>
      <c r="F577" s="344">
        <v>84680.6</v>
      </c>
      <c r="G577" s="344">
        <v>64051.8</v>
      </c>
      <c r="H577" s="344">
        <v>1669.5</v>
      </c>
      <c r="I577" s="344">
        <v>1111.9000000000001</v>
      </c>
      <c r="J577" s="344">
        <v>0</v>
      </c>
      <c r="K577" s="344">
        <v>0</v>
      </c>
      <c r="L577" s="344">
        <v>0</v>
      </c>
      <c r="M577" s="344">
        <v>0</v>
      </c>
      <c r="N577" s="344">
        <v>0</v>
      </c>
      <c r="O577" s="344">
        <v>85792.5</v>
      </c>
      <c r="Q577" s="346"/>
      <c r="R577" s="346"/>
    </row>
    <row r="578" spans="1:18" s="348" customFormat="1" ht="27" x14ac:dyDescent="0.2">
      <c r="A578" s="347"/>
      <c r="B578" s="64" t="s">
        <v>2541</v>
      </c>
      <c r="C578" s="355" t="s">
        <v>1951</v>
      </c>
      <c r="D578" s="63" t="s">
        <v>2540</v>
      </c>
      <c r="E578" s="344">
        <v>85792.5</v>
      </c>
      <c r="F578" s="344">
        <v>84680.6</v>
      </c>
      <c r="G578" s="344">
        <v>64051.8</v>
      </c>
      <c r="H578" s="344">
        <v>1669.5</v>
      </c>
      <c r="I578" s="344">
        <v>1111.9000000000001</v>
      </c>
      <c r="J578" s="344">
        <v>0</v>
      </c>
      <c r="K578" s="344">
        <v>0</v>
      </c>
      <c r="L578" s="344">
        <v>0</v>
      </c>
      <c r="M578" s="344">
        <v>0</v>
      </c>
      <c r="N578" s="344">
        <v>0</v>
      </c>
      <c r="O578" s="344">
        <v>85792.5</v>
      </c>
      <c r="Q578" s="346"/>
      <c r="R578" s="346"/>
    </row>
    <row r="579" spans="1:18" s="346" customFormat="1" ht="25.5" x14ac:dyDescent="0.2">
      <c r="A579" s="349"/>
      <c r="B579" s="62" t="s">
        <v>2539</v>
      </c>
      <c r="C579" s="62" t="s">
        <v>2536</v>
      </c>
      <c r="D579" s="61" t="s">
        <v>2538</v>
      </c>
      <c r="E579" s="350">
        <v>84680.6</v>
      </c>
      <c r="F579" s="350">
        <v>84680.6</v>
      </c>
      <c r="G579" s="350">
        <v>64051.8</v>
      </c>
      <c r="H579" s="350">
        <v>1669.5</v>
      </c>
      <c r="I579" s="350">
        <v>0</v>
      </c>
      <c r="J579" s="350">
        <v>0</v>
      </c>
      <c r="K579" s="350">
        <v>0</v>
      </c>
      <c r="L579" s="350">
        <v>0</v>
      </c>
      <c r="M579" s="350">
        <v>0</v>
      </c>
      <c r="N579" s="350">
        <v>0</v>
      </c>
      <c r="O579" s="350">
        <v>84680.6</v>
      </c>
      <c r="P579" s="68"/>
      <c r="Q579" s="346" t="s">
        <v>1951</v>
      </c>
      <c r="R579" s="346" t="s">
        <v>1951</v>
      </c>
    </row>
    <row r="580" spans="1:18" s="346" customFormat="1" ht="51" x14ac:dyDescent="0.2">
      <c r="A580" s="349"/>
      <c r="B580" s="62" t="s">
        <v>2537</v>
      </c>
      <c r="C580" s="62" t="s">
        <v>2536</v>
      </c>
      <c r="D580" s="61" t="s">
        <v>2535</v>
      </c>
      <c r="E580" s="350">
        <v>1111.9000000000001</v>
      </c>
      <c r="F580" s="350">
        <v>0</v>
      </c>
      <c r="G580" s="350">
        <v>0</v>
      </c>
      <c r="H580" s="350">
        <v>0</v>
      </c>
      <c r="I580" s="350">
        <v>1111.9000000000001</v>
      </c>
      <c r="J580" s="350">
        <v>0</v>
      </c>
      <c r="K580" s="350">
        <v>0</v>
      </c>
      <c r="L580" s="350">
        <v>0</v>
      </c>
      <c r="M580" s="350">
        <v>0</v>
      </c>
      <c r="N580" s="350">
        <v>0</v>
      </c>
      <c r="O580" s="350">
        <v>1111.9000000000001</v>
      </c>
      <c r="P580" s="68"/>
      <c r="Q580" s="346" t="s">
        <v>1951</v>
      </c>
      <c r="R580" s="346" t="s">
        <v>1951</v>
      </c>
    </row>
    <row r="581" spans="1:18" s="345" customFormat="1" ht="38.25" x14ac:dyDescent="0.2">
      <c r="A581" s="343"/>
      <c r="B581" s="66" t="s">
        <v>2534</v>
      </c>
      <c r="C581" s="62" t="s">
        <v>1951</v>
      </c>
      <c r="D581" s="65" t="s">
        <v>2532</v>
      </c>
      <c r="E581" s="344">
        <v>153223.4</v>
      </c>
      <c r="F581" s="344">
        <v>136223.4</v>
      </c>
      <c r="G581" s="344">
        <v>73289.5</v>
      </c>
      <c r="H581" s="344">
        <v>3718.5</v>
      </c>
      <c r="I581" s="344">
        <v>17000</v>
      </c>
      <c r="J581" s="344">
        <v>0</v>
      </c>
      <c r="K581" s="344">
        <v>0</v>
      </c>
      <c r="L581" s="344">
        <v>0</v>
      </c>
      <c r="M581" s="344">
        <v>0</v>
      </c>
      <c r="N581" s="344">
        <v>0</v>
      </c>
      <c r="O581" s="344">
        <v>153223.4</v>
      </c>
      <c r="Q581" s="346"/>
      <c r="R581" s="346"/>
    </row>
    <row r="582" spans="1:18" s="348" customFormat="1" ht="40.5" x14ac:dyDescent="0.2">
      <c r="A582" s="347"/>
      <c r="B582" s="64" t="s">
        <v>2533</v>
      </c>
      <c r="C582" s="355" t="s">
        <v>1951</v>
      </c>
      <c r="D582" s="63" t="s">
        <v>2532</v>
      </c>
      <c r="E582" s="344">
        <v>153223.4</v>
      </c>
      <c r="F582" s="344">
        <v>136223.4</v>
      </c>
      <c r="G582" s="344">
        <v>73289.5</v>
      </c>
      <c r="H582" s="344">
        <v>3718.5</v>
      </c>
      <c r="I582" s="344">
        <v>17000</v>
      </c>
      <c r="J582" s="344">
        <v>0</v>
      </c>
      <c r="K582" s="344">
        <v>0</v>
      </c>
      <c r="L582" s="344">
        <v>0</v>
      </c>
      <c r="M582" s="344">
        <v>0</v>
      </c>
      <c r="N582" s="344">
        <v>0</v>
      </c>
      <c r="O582" s="344">
        <v>153223.4</v>
      </c>
      <c r="Q582" s="346"/>
      <c r="R582" s="346"/>
    </row>
    <row r="583" spans="1:18" s="346" customFormat="1" ht="25.5" x14ac:dyDescent="0.2">
      <c r="A583" s="349"/>
      <c r="B583" s="62" t="s">
        <v>2531</v>
      </c>
      <c r="C583" s="62" t="s">
        <v>2530</v>
      </c>
      <c r="D583" s="61" t="s">
        <v>2529</v>
      </c>
      <c r="E583" s="350">
        <v>153223.4</v>
      </c>
      <c r="F583" s="350">
        <v>136223.4</v>
      </c>
      <c r="G583" s="350">
        <v>73289.5</v>
      </c>
      <c r="H583" s="350">
        <v>3718.5</v>
      </c>
      <c r="I583" s="350">
        <v>17000</v>
      </c>
      <c r="J583" s="350">
        <v>0</v>
      </c>
      <c r="K583" s="350">
        <v>0</v>
      </c>
      <c r="L583" s="350">
        <v>0</v>
      </c>
      <c r="M583" s="350">
        <v>0</v>
      </c>
      <c r="N583" s="350">
        <v>0</v>
      </c>
      <c r="O583" s="350">
        <v>153223.4</v>
      </c>
      <c r="P583" s="68"/>
      <c r="Q583" s="346" t="s">
        <v>1951</v>
      </c>
      <c r="R583" s="346" t="s">
        <v>1951</v>
      </c>
    </row>
    <row r="584" spans="1:18" s="345" customFormat="1" ht="25.5" x14ac:dyDescent="0.2">
      <c r="A584" s="343"/>
      <c r="B584" s="66" t="s">
        <v>2528</v>
      </c>
      <c r="C584" s="62" t="s">
        <v>1951</v>
      </c>
      <c r="D584" s="65" t="s">
        <v>2526</v>
      </c>
      <c r="E584" s="389">
        <v>10190631.800000001</v>
      </c>
      <c r="F584" s="389">
        <v>8666115.4000000004</v>
      </c>
      <c r="G584" s="389">
        <v>5038107.6999999993</v>
      </c>
      <c r="H584" s="389">
        <v>48013.3</v>
      </c>
      <c r="I584" s="389">
        <v>1524516.4000000001</v>
      </c>
      <c r="J584" s="389">
        <v>15331.2</v>
      </c>
      <c r="K584" s="389">
        <v>14326.9</v>
      </c>
      <c r="L584" s="389">
        <v>1667.7</v>
      </c>
      <c r="M584" s="389">
        <v>11692.2</v>
      </c>
      <c r="N584" s="389">
        <v>1004.3000000000001</v>
      </c>
      <c r="O584" s="389">
        <v>10205963</v>
      </c>
      <c r="Q584" s="346"/>
      <c r="R584" s="346"/>
    </row>
    <row r="585" spans="1:18" s="348" customFormat="1" ht="27" x14ac:dyDescent="0.2">
      <c r="A585" s="347"/>
      <c r="B585" s="64" t="s">
        <v>2527</v>
      </c>
      <c r="C585" s="355" t="s">
        <v>1951</v>
      </c>
      <c r="D585" s="63" t="s">
        <v>2526</v>
      </c>
      <c r="E585" s="389">
        <v>10190631.800000001</v>
      </c>
      <c r="F585" s="389">
        <v>8666115.4000000004</v>
      </c>
      <c r="G585" s="389">
        <v>5038107.6999999993</v>
      </c>
      <c r="H585" s="389">
        <v>48013.3</v>
      </c>
      <c r="I585" s="389">
        <v>1524516.4000000001</v>
      </c>
      <c r="J585" s="389">
        <v>15331.2</v>
      </c>
      <c r="K585" s="389">
        <v>14326.9</v>
      </c>
      <c r="L585" s="389">
        <v>1667.7</v>
      </c>
      <c r="M585" s="389">
        <v>11692.2</v>
      </c>
      <c r="N585" s="389">
        <v>1004.3000000000001</v>
      </c>
      <c r="O585" s="389">
        <v>10205963</v>
      </c>
      <c r="Q585" s="346"/>
      <c r="R585" s="346"/>
    </row>
    <row r="586" spans="1:18" s="346" customFormat="1" ht="25.5" x14ac:dyDescent="0.2">
      <c r="A586" s="349"/>
      <c r="B586" s="62" t="s">
        <v>2525</v>
      </c>
      <c r="C586" s="62" t="s">
        <v>2524</v>
      </c>
      <c r="D586" s="61" t="s">
        <v>2523</v>
      </c>
      <c r="E586" s="390">
        <v>7493190.5</v>
      </c>
      <c r="F586" s="390">
        <v>6078674.1000000006</v>
      </c>
      <c r="G586" s="390">
        <v>4540301.5999999996</v>
      </c>
      <c r="H586" s="390">
        <v>48013.3</v>
      </c>
      <c r="I586" s="390">
        <v>1414516.4000000001</v>
      </c>
      <c r="J586" s="390">
        <v>15331.2</v>
      </c>
      <c r="K586" s="390">
        <v>14326.9</v>
      </c>
      <c r="L586" s="390">
        <v>1667.7</v>
      </c>
      <c r="M586" s="390">
        <v>11692.2</v>
      </c>
      <c r="N586" s="390">
        <v>1004.3000000000001</v>
      </c>
      <c r="O586" s="390">
        <v>7508521.7000000002</v>
      </c>
      <c r="P586" s="68"/>
      <c r="Q586" s="346" t="s">
        <v>1951</v>
      </c>
      <c r="R586" s="346" t="s">
        <v>1951</v>
      </c>
    </row>
    <row r="587" spans="1:18" s="346" customFormat="1" ht="51" x14ac:dyDescent="0.2">
      <c r="A587" s="349"/>
      <c r="B587" s="62" t="s">
        <v>2522</v>
      </c>
      <c r="C587" s="62" t="s">
        <v>1947</v>
      </c>
      <c r="D587" s="61" t="s">
        <v>2521</v>
      </c>
      <c r="E587" s="350">
        <v>110000</v>
      </c>
      <c r="F587" s="350">
        <v>0</v>
      </c>
      <c r="G587" s="350">
        <v>0</v>
      </c>
      <c r="H587" s="350">
        <v>0</v>
      </c>
      <c r="I587" s="350">
        <v>110000</v>
      </c>
      <c r="J587" s="350">
        <v>0</v>
      </c>
      <c r="K587" s="350">
        <v>0</v>
      </c>
      <c r="L587" s="350">
        <v>0</v>
      </c>
      <c r="M587" s="350">
        <v>0</v>
      </c>
      <c r="N587" s="350">
        <v>0</v>
      </c>
      <c r="O587" s="350">
        <v>110000</v>
      </c>
      <c r="P587" s="68"/>
      <c r="Q587" s="346" t="s">
        <v>1951</v>
      </c>
      <c r="R587" s="346" t="s">
        <v>1951</v>
      </c>
    </row>
    <row r="588" spans="1:18" s="346" customFormat="1" ht="67.5" customHeight="1" x14ac:dyDescent="0.2">
      <c r="A588" s="349"/>
      <c r="B588" s="434" t="s">
        <v>4771</v>
      </c>
      <c r="C588" s="434" t="s">
        <v>3342</v>
      </c>
      <c r="D588" s="435" t="s">
        <v>4772</v>
      </c>
      <c r="E588" s="433">
        <f>587441.3+2000000</f>
        <v>2587441.2999999998</v>
      </c>
      <c r="F588" s="433">
        <f>587441.3+2000000</f>
        <v>2587441.2999999998</v>
      </c>
      <c r="G588" s="433">
        <f>497806.1</f>
        <v>497806.1</v>
      </c>
      <c r="H588" s="433">
        <v>0</v>
      </c>
      <c r="I588" s="433">
        <v>0</v>
      </c>
      <c r="J588" s="433">
        <v>0</v>
      </c>
      <c r="K588" s="433">
        <v>0</v>
      </c>
      <c r="L588" s="433">
        <v>0</v>
      </c>
      <c r="M588" s="433">
        <v>0</v>
      </c>
      <c r="N588" s="433">
        <v>0</v>
      </c>
      <c r="O588" s="433">
        <f>587441.3+2000000</f>
        <v>2587441.2999999998</v>
      </c>
      <c r="P588" s="68"/>
    </row>
    <row r="589" spans="1:18" s="345" customFormat="1" ht="25.5" x14ac:dyDescent="0.2">
      <c r="A589" s="343"/>
      <c r="B589" s="66" t="s">
        <v>2520</v>
      </c>
      <c r="C589" s="62" t="s">
        <v>1951</v>
      </c>
      <c r="D589" s="65" t="s">
        <v>2519</v>
      </c>
      <c r="E589" s="344">
        <v>23013.7</v>
      </c>
      <c r="F589" s="344">
        <v>21403.7</v>
      </c>
      <c r="G589" s="344">
        <v>14124.800000000001</v>
      </c>
      <c r="H589" s="344">
        <v>356.6</v>
      </c>
      <c r="I589" s="344">
        <v>1610</v>
      </c>
      <c r="J589" s="344">
        <v>0</v>
      </c>
      <c r="K589" s="344">
        <v>0</v>
      </c>
      <c r="L589" s="344">
        <v>0</v>
      </c>
      <c r="M589" s="344">
        <v>0</v>
      </c>
      <c r="N589" s="344">
        <v>0</v>
      </c>
      <c r="O589" s="344">
        <v>23013.7</v>
      </c>
      <c r="Q589" s="346"/>
      <c r="R589" s="346"/>
    </row>
    <row r="590" spans="1:18" s="348" customFormat="1" ht="27" x14ac:dyDescent="0.2">
      <c r="A590" s="347"/>
      <c r="B590" s="64" t="s">
        <v>2518</v>
      </c>
      <c r="C590" s="355" t="s">
        <v>1951</v>
      </c>
      <c r="D590" s="63" t="s">
        <v>2517</v>
      </c>
      <c r="E590" s="344">
        <v>23013.7</v>
      </c>
      <c r="F590" s="344">
        <v>21403.7</v>
      </c>
      <c r="G590" s="344">
        <v>14124.800000000001</v>
      </c>
      <c r="H590" s="344">
        <v>356.6</v>
      </c>
      <c r="I590" s="344">
        <v>1610</v>
      </c>
      <c r="J590" s="344">
        <v>0</v>
      </c>
      <c r="K590" s="344">
        <v>0</v>
      </c>
      <c r="L590" s="344">
        <v>0</v>
      </c>
      <c r="M590" s="344">
        <v>0</v>
      </c>
      <c r="N590" s="344">
        <v>0</v>
      </c>
      <c r="O590" s="344">
        <v>23013.7</v>
      </c>
      <c r="Q590" s="346"/>
      <c r="R590" s="346"/>
    </row>
    <row r="591" spans="1:18" s="346" customFormat="1" ht="63.75" x14ac:dyDescent="0.2">
      <c r="A591" s="349"/>
      <c r="B591" s="62" t="s">
        <v>2516</v>
      </c>
      <c r="C591" s="62" t="s">
        <v>2100</v>
      </c>
      <c r="D591" s="61" t="s">
        <v>2515</v>
      </c>
      <c r="E591" s="350">
        <v>23013.7</v>
      </c>
      <c r="F591" s="350">
        <v>21403.7</v>
      </c>
      <c r="G591" s="350">
        <v>14124.800000000001</v>
      </c>
      <c r="H591" s="350">
        <v>356.6</v>
      </c>
      <c r="I591" s="350">
        <v>1610</v>
      </c>
      <c r="J591" s="350">
        <v>0</v>
      </c>
      <c r="K591" s="350">
        <v>0</v>
      </c>
      <c r="L591" s="350">
        <v>0</v>
      </c>
      <c r="M591" s="350">
        <v>0</v>
      </c>
      <c r="N591" s="350">
        <v>0</v>
      </c>
      <c r="O591" s="350">
        <v>23013.7</v>
      </c>
      <c r="P591" s="68"/>
      <c r="Q591" s="346" t="s">
        <v>1951</v>
      </c>
      <c r="R591" s="346" t="s">
        <v>1951</v>
      </c>
    </row>
    <row r="592" spans="1:18" s="345" customFormat="1" x14ac:dyDescent="0.2">
      <c r="A592" s="343"/>
      <c r="B592" s="66" t="s">
        <v>2514</v>
      </c>
      <c r="C592" s="62" t="s">
        <v>1951</v>
      </c>
      <c r="D592" s="65" t="s">
        <v>2513</v>
      </c>
      <c r="E592" s="344">
        <v>258898.1</v>
      </c>
      <c r="F592" s="344">
        <v>255564</v>
      </c>
      <c r="G592" s="344">
        <v>207882.1</v>
      </c>
      <c r="H592" s="344">
        <v>3239.6</v>
      </c>
      <c r="I592" s="344">
        <v>3334.1</v>
      </c>
      <c r="J592" s="344">
        <v>0</v>
      </c>
      <c r="K592" s="344">
        <v>0</v>
      </c>
      <c r="L592" s="344">
        <v>0</v>
      </c>
      <c r="M592" s="344">
        <v>0</v>
      </c>
      <c r="N592" s="344">
        <v>0</v>
      </c>
      <c r="O592" s="344">
        <v>258898.1</v>
      </c>
      <c r="Q592" s="346"/>
      <c r="R592" s="346"/>
    </row>
    <row r="593" spans="1:18" s="348" customFormat="1" ht="27" x14ac:dyDescent="0.2">
      <c r="A593" s="347"/>
      <c r="B593" s="64" t="s">
        <v>2512</v>
      </c>
      <c r="C593" s="355" t="s">
        <v>1951</v>
      </c>
      <c r="D593" s="63" t="s">
        <v>2511</v>
      </c>
      <c r="E593" s="344">
        <v>258898.1</v>
      </c>
      <c r="F593" s="344">
        <v>255564</v>
      </c>
      <c r="G593" s="344">
        <v>207882.1</v>
      </c>
      <c r="H593" s="344">
        <v>3239.6</v>
      </c>
      <c r="I593" s="344">
        <v>3334.1</v>
      </c>
      <c r="J593" s="344">
        <v>0</v>
      </c>
      <c r="K593" s="344">
        <v>0</v>
      </c>
      <c r="L593" s="344">
        <v>0</v>
      </c>
      <c r="M593" s="344">
        <v>0</v>
      </c>
      <c r="N593" s="344">
        <v>0</v>
      </c>
      <c r="O593" s="344">
        <v>258898.1</v>
      </c>
      <c r="Q593" s="346"/>
      <c r="R593" s="346"/>
    </row>
    <row r="594" spans="1:18" s="346" customFormat="1" ht="25.5" x14ac:dyDescent="0.2">
      <c r="A594" s="349"/>
      <c r="B594" s="62" t="s">
        <v>2510</v>
      </c>
      <c r="C594" s="62" t="s">
        <v>2509</v>
      </c>
      <c r="D594" s="61" t="s">
        <v>2508</v>
      </c>
      <c r="E594" s="350">
        <v>258898.1</v>
      </c>
      <c r="F594" s="350">
        <v>255564</v>
      </c>
      <c r="G594" s="350">
        <v>207882.1</v>
      </c>
      <c r="H594" s="350">
        <v>3239.6</v>
      </c>
      <c r="I594" s="350">
        <v>3334.1</v>
      </c>
      <c r="J594" s="350">
        <v>0</v>
      </c>
      <c r="K594" s="350">
        <v>0</v>
      </c>
      <c r="L594" s="350">
        <v>0</v>
      </c>
      <c r="M594" s="350">
        <v>0</v>
      </c>
      <c r="N594" s="350">
        <v>0</v>
      </c>
      <c r="O594" s="350">
        <v>258898.1</v>
      </c>
      <c r="P594" s="68"/>
      <c r="Q594" s="346" t="s">
        <v>1951</v>
      </c>
      <c r="R594" s="346" t="s">
        <v>1951</v>
      </c>
    </row>
    <row r="595" spans="1:18" s="345" customFormat="1" ht="38.25" x14ac:dyDescent="0.2">
      <c r="A595" s="343"/>
      <c r="B595" s="66" t="s">
        <v>2507</v>
      </c>
      <c r="C595" s="62" t="s">
        <v>1951</v>
      </c>
      <c r="D595" s="65" t="s">
        <v>2505</v>
      </c>
      <c r="E595" s="344">
        <v>242769.9</v>
      </c>
      <c r="F595" s="344">
        <v>220622.7</v>
      </c>
      <c r="G595" s="344">
        <v>158388</v>
      </c>
      <c r="H595" s="344">
        <v>2706.8</v>
      </c>
      <c r="I595" s="344">
        <v>22147.200000000001</v>
      </c>
      <c r="J595" s="344">
        <v>0</v>
      </c>
      <c r="K595" s="344">
        <v>0</v>
      </c>
      <c r="L595" s="344">
        <v>0</v>
      </c>
      <c r="M595" s="344">
        <v>0</v>
      </c>
      <c r="N595" s="344">
        <v>0</v>
      </c>
      <c r="O595" s="344">
        <v>242769.9</v>
      </c>
      <c r="P595" s="67"/>
      <c r="Q595" s="346" t="s">
        <v>1951</v>
      </c>
      <c r="R595" s="346" t="s">
        <v>1951</v>
      </c>
    </row>
    <row r="596" spans="1:18" s="348" customFormat="1" ht="40.5" x14ac:dyDescent="0.2">
      <c r="A596" s="347"/>
      <c r="B596" s="64" t="s">
        <v>2506</v>
      </c>
      <c r="C596" s="355" t="s">
        <v>1951</v>
      </c>
      <c r="D596" s="63" t="s">
        <v>2505</v>
      </c>
      <c r="E596" s="344">
        <v>242769.9</v>
      </c>
      <c r="F596" s="344">
        <v>220622.7</v>
      </c>
      <c r="G596" s="344">
        <v>158388</v>
      </c>
      <c r="H596" s="344">
        <v>2706.8</v>
      </c>
      <c r="I596" s="344">
        <v>22147.200000000001</v>
      </c>
      <c r="J596" s="344">
        <v>0</v>
      </c>
      <c r="K596" s="344">
        <v>0</v>
      </c>
      <c r="L596" s="344">
        <v>0</v>
      </c>
      <c r="M596" s="344">
        <v>0</v>
      </c>
      <c r="N596" s="344">
        <v>0</v>
      </c>
      <c r="O596" s="344">
        <v>242769.9</v>
      </c>
      <c r="P596" s="69"/>
      <c r="Q596" s="346" t="s">
        <v>1951</v>
      </c>
      <c r="R596" s="346" t="s">
        <v>1951</v>
      </c>
    </row>
    <row r="597" spans="1:18" s="346" customFormat="1" ht="38.25" x14ac:dyDescent="0.2">
      <c r="A597" s="349"/>
      <c r="B597" s="62" t="s">
        <v>2504</v>
      </c>
      <c r="C597" s="62" t="s">
        <v>2100</v>
      </c>
      <c r="D597" s="61" t="s">
        <v>2503</v>
      </c>
      <c r="E597" s="350">
        <v>239487.9</v>
      </c>
      <c r="F597" s="350">
        <v>217340.7</v>
      </c>
      <c r="G597" s="350">
        <v>158388</v>
      </c>
      <c r="H597" s="350">
        <v>2706.8</v>
      </c>
      <c r="I597" s="350">
        <v>22147.200000000001</v>
      </c>
      <c r="J597" s="350">
        <v>0</v>
      </c>
      <c r="K597" s="350">
        <v>0</v>
      </c>
      <c r="L597" s="350">
        <v>0</v>
      </c>
      <c r="M597" s="350">
        <v>0</v>
      </c>
      <c r="N597" s="350">
        <v>0</v>
      </c>
      <c r="O597" s="350">
        <v>239487.9</v>
      </c>
      <c r="P597" s="68"/>
      <c r="Q597" s="346" t="s">
        <v>1951</v>
      </c>
      <c r="R597" s="346" t="s">
        <v>1951</v>
      </c>
    </row>
    <row r="598" spans="1:18" s="346" customFormat="1" ht="25.5" x14ac:dyDescent="0.2">
      <c r="A598" s="349"/>
      <c r="B598" s="62" t="s">
        <v>2502</v>
      </c>
      <c r="C598" s="62" t="s">
        <v>2100</v>
      </c>
      <c r="D598" s="61" t="s">
        <v>2501</v>
      </c>
      <c r="E598" s="350">
        <v>3282</v>
      </c>
      <c r="F598" s="350">
        <v>3282</v>
      </c>
      <c r="G598" s="350">
        <v>0</v>
      </c>
      <c r="H598" s="350">
        <v>0</v>
      </c>
      <c r="I598" s="350">
        <v>0</v>
      </c>
      <c r="J598" s="350">
        <v>0</v>
      </c>
      <c r="K598" s="350">
        <v>0</v>
      </c>
      <c r="L598" s="350">
        <v>0</v>
      </c>
      <c r="M598" s="350">
        <v>0</v>
      </c>
      <c r="N598" s="350">
        <v>0</v>
      </c>
      <c r="O598" s="350">
        <v>3282</v>
      </c>
      <c r="P598" s="68"/>
      <c r="Q598" s="346" t="s">
        <v>1951</v>
      </c>
      <c r="R598" s="346" t="s">
        <v>1951</v>
      </c>
    </row>
    <row r="599" spans="1:18" s="345" customFormat="1" x14ac:dyDescent="0.2">
      <c r="A599" s="343"/>
      <c r="B599" s="66" t="s">
        <v>2500</v>
      </c>
      <c r="C599" s="62" t="s">
        <v>1951</v>
      </c>
      <c r="D599" s="65" t="s">
        <v>2499</v>
      </c>
      <c r="E599" s="344">
        <v>338021.5</v>
      </c>
      <c r="F599" s="344">
        <v>321276.90000000002</v>
      </c>
      <c r="G599" s="344">
        <v>210188</v>
      </c>
      <c r="H599" s="344">
        <v>6757.6</v>
      </c>
      <c r="I599" s="344">
        <v>16744.599999999999</v>
      </c>
      <c r="J599" s="344">
        <v>7548</v>
      </c>
      <c r="K599" s="344">
        <v>7548</v>
      </c>
      <c r="L599" s="344">
        <v>0</v>
      </c>
      <c r="M599" s="344">
        <v>0</v>
      </c>
      <c r="N599" s="344">
        <v>0</v>
      </c>
      <c r="O599" s="344">
        <v>345569.5</v>
      </c>
      <c r="Q599" s="346"/>
      <c r="R599" s="346"/>
    </row>
    <row r="600" spans="1:18" s="348" customFormat="1" ht="27" x14ac:dyDescent="0.2">
      <c r="A600" s="347"/>
      <c r="B600" s="64" t="s">
        <v>2498</v>
      </c>
      <c r="C600" s="355" t="s">
        <v>1951</v>
      </c>
      <c r="D600" s="63" t="s">
        <v>2497</v>
      </c>
      <c r="E600" s="344">
        <v>338021.5</v>
      </c>
      <c r="F600" s="344">
        <v>321276.90000000002</v>
      </c>
      <c r="G600" s="344">
        <v>210188</v>
      </c>
      <c r="H600" s="344">
        <v>6757.6</v>
      </c>
      <c r="I600" s="344">
        <v>16744.599999999999</v>
      </c>
      <c r="J600" s="344">
        <v>7548</v>
      </c>
      <c r="K600" s="344">
        <v>7548</v>
      </c>
      <c r="L600" s="344">
        <v>0</v>
      </c>
      <c r="M600" s="344">
        <v>0</v>
      </c>
      <c r="N600" s="344">
        <v>0</v>
      </c>
      <c r="O600" s="344">
        <v>345569.5</v>
      </c>
      <c r="Q600" s="346"/>
      <c r="R600" s="346"/>
    </row>
    <row r="601" spans="1:18" s="346" customFormat="1" ht="51" x14ac:dyDescent="0.2">
      <c r="A601" s="349"/>
      <c r="B601" s="62" t="s">
        <v>2496</v>
      </c>
      <c r="C601" s="62" t="s">
        <v>2093</v>
      </c>
      <c r="D601" s="61" t="s">
        <v>2495</v>
      </c>
      <c r="E601" s="350">
        <v>338021.5</v>
      </c>
      <c r="F601" s="350">
        <v>321276.90000000002</v>
      </c>
      <c r="G601" s="350">
        <v>210188</v>
      </c>
      <c r="H601" s="350">
        <v>6757.6</v>
      </c>
      <c r="I601" s="350">
        <v>16744.599999999999</v>
      </c>
      <c r="J601" s="350">
        <v>7548</v>
      </c>
      <c r="K601" s="350">
        <v>7548</v>
      </c>
      <c r="L601" s="350">
        <v>0</v>
      </c>
      <c r="M601" s="350">
        <v>0</v>
      </c>
      <c r="N601" s="350">
        <v>0</v>
      </c>
      <c r="O601" s="350">
        <v>345569.5</v>
      </c>
      <c r="P601" s="68"/>
      <c r="Q601" s="346" t="s">
        <v>1951</v>
      </c>
      <c r="R601" s="346" t="s">
        <v>1951</v>
      </c>
    </row>
    <row r="602" spans="1:18" s="345" customFormat="1" ht="25.5" x14ac:dyDescent="0.2">
      <c r="A602" s="343"/>
      <c r="B602" s="66" t="s">
        <v>2494</v>
      </c>
      <c r="C602" s="62" t="s">
        <v>1951</v>
      </c>
      <c r="D602" s="65" t="s">
        <v>2493</v>
      </c>
      <c r="E602" s="344">
        <v>243574.80000000002</v>
      </c>
      <c r="F602" s="344">
        <v>243228.30000000002</v>
      </c>
      <c r="G602" s="344">
        <v>119295.7</v>
      </c>
      <c r="H602" s="344">
        <v>7376.1</v>
      </c>
      <c r="I602" s="344">
        <v>346.5</v>
      </c>
      <c r="J602" s="344">
        <v>5722.2</v>
      </c>
      <c r="K602" s="344">
        <v>5457.2</v>
      </c>
      <c r="L602" s="344">
        <v>3124.2000000000003</v>
      </c>
      <c r="M602" s="344">
        <v>567.4</v>
      </c>
      <c r="N602" s="344">
        <v>265</v>
      </c>
      <c r="O602" s="344">
        <v>249297</v>
      </c>
      <c r="Q602" s="346"/>
      <c r="R602" s="346"/>
    </row>
    <row r="603" spans="1:18" s="348" customFormat="1" ht="40.5" x14ac:dyDescent="0.2">
      <c r="A603" s="347"/>
      <c r="B603" s="64" t="s">
        <v>2492</v>
      </c>
      <c r="C603" s="355" t="s">
        <v>1951</v>
      </c>
      <c r="D603" s="63" t="s">
        <v>2491</v>
      </c>
      <c r="E603" s="344">
        <v>243574.80000000002</v>
      </c>
      <c r="F603" s="344">
        <v>243228.30000000002</v>
      </c>
      <c r="G603" s="344">
        <v>119295.7</v>
      </c>
      <c r="H603" s="344">
        <v>7376.1</v>
      </c>
      <c r="I603" s="344">
        <v>346.5</v>
      </c>
      <c r="J603" s="344">
        <v>5722.2</v>
      </c>
      <c r="K603" s="344">
        <v>5457.2</v>
      </c>
      <c r="L603" s="344">
        <v>3124.2000000000003</v>
      </c>
      <c r="M603" s="344">
        <v>567.4</v>
      </c>
      <c r="N603" s="344">
        <v>265</v>
      </c>
      <c r="O603" s="344">
        <v>249297</v>
      </c>
      <c r="Q603" s="346"/>
      <c r="R603" s="346"/>
    </row>
    <row r="604" spans="1:18" s="346" customFormat="1" ht="29.45" customHeight="1" x14ac:dyDescent="0.2">
      <c r="A604" s="349"/>
      <c r="B604" s="62" t="s">
        <v>2490</v>
      </c>
      <c r="C604" s="62" t="s">
        <v>2489</v>
      </c>
      <c r="D604" s="61" t="s">
        <v>2488</v>
      </c>
      <c r="E604" s="350">
        <v>105545.1</v>
      </c>
      <c r="F604" s="350">
        <v>105198.6</v>
      </c>
      <c r="G604" s="350">
        <v>68985.8</v>
      </c>
      <c r="H604" s="350">
        <v>3675.5</v>
      </c>
      <c r="I604" s="350">
        <v>346.5</v>
      </c>
      <c r="J604" s="350">
        <v>386.8</v>
      </c>
      <c r="K604" s="350">
        <v>386.8</v>
      </c>
      <c r="L604" s="350">
        <v>0</v>
      </c>
      <c r="M604" s="350">
        <v>311.89999999999998</v>
      </c>
      <c r="N604" s="350">
        <v>0</v>
      </c>
      <c r="O604" s="350">
        <v>105931.90000000001</v>
      </c>
      <c r="P604" s="68"/>
      <c r="Q604" s="346" t="s">
        <v>1951</v>
      </c>
      <c r="R604" s="346" t="s">
        <v>1951</v>
      </c>
    </row>
    <row r="605" spans="1:18" s="346" customFormat="1" ht="30.6" customHeight="1" x14ac:dyDescent="0.2">
      <c r="A605" s="349"/>
      <c r="B605" s="62" t="s">
        <v>2487</v>
      </c>
      <c r="C605" s="62" t="s">
        <v>2351</v>
      </c>
      <c r="D605" s="61" t="s">
        <v>2486</v>
      </c>
      <c r="E605" s="350">
        <v>118823</v>
      </c>
      <c r="F605" s="350">
        <v>118823</v>
      </c>
      <c r="G605" s="350">
        <v>36370.400000000001</v>
      </c>
      <c r="H605" s="350">
        <v>3266.4</v>
      </c>
      <c r="I605" s="350">
        <v>0</v>
      </c>
      <c r="J605" s="350">
        <v>5335.4000000000005</v>
      </c>
      <c r="K605" s="350">
        <v>5070.3999999999996</v>
      </c>
      <c r="L605" s="350">
        <v>3124.2000000000003</v>
      </c>
      <c r="M605" s="350">
        <v>255.5</v>
      </c>
      <c r="N605" s="350">
        <v>265</v>
      </c>
      <c r="O605" s="350">
        <v>124158.40000000001</v>
      </c>
    </row>
    <row r="606" spans="1:18" s="346" customFormat="1" ht="30" customHeight="1" x14ac:dyDescent="0.2">
      <c r="A606" s="349"/>
      <c r="B606" s="62" t="s">
        <v>2485</v>
      </c>
      <c r="C606" s="62" t="s">
        <v>2484</v>
      </c>
      <c r="D606" s="61" t="s">
        <v>2483</v>
      </c>
      <c r="E606" s="350">
        <v>19206.7</v>
      </c>
      <c r="F606" s="350">
        <v>19206.7</v>
      </c>
      <c r="G606" s="350">
        <v>13939.5</v>
      </c>
      <c r="H606" s="350">
        <v>434.2</v>
      </c>
      <c r="I606" s="350">
        <v>0</v>
      </c>
      <c r="J606" s="350">
        <v>0</v>
      </c>
      <c r="K606" s="350">
        <v>0</v>
      </c>
      <c r="L606" s="350">
        <v>0</v>
      </c>
      <c r="M606" s="350">
        <v>0</v>
      </c>
      <c r="N606" s="350">
        <v>0</v>
      </c>
      <c r="O606" s="350">
        <v>19206.7</v>
      </c>
    </row>
    <row r="607" spans="1:18" s="345" customFormat="1" ht="31.15" customHeight="1" x14ac:dyDescent="0.2">
      <c r="A607" s="343"/>
      <c r="B607" s="66" t="s">
        <v>2482</v>
      </c>
      <c r="C607" s="62" t="s">
        <v>1951</v>
      </c>
      <c r="D607" s="65" t="s">
        <v>2481</v>
      </c>
      <c r="E607" s="344">
        <v>260914.4</v>
      </c>
      <c r="F607" s="344">
        <v>250664.4</v>
      </c>
      <c r="G607" s="344">
        <v>167658.1</v>
      </c>
      <c r="H607" s="344">
        <v>6127.7</v>
      </c>
      <c r="I607" s="344">
        <v>10250</v>
      </c>
      <c r="J607" s="344">
        <v>0</v>
      </c>
      <c r="K607" s="344">
        <v>0</v>
      </c>
      <c r="L607" s="344">
        <v>0</v>
      </c>
      <c r="M607" s="344">
        <v>0</v>
      </c>
      <c r="N607" s="344">
        <v>0</v>
      </c>
      <c r="O607" s="344">
        <v>260914.4</v>
      </c>
      <c r="P607" s="67"/>
      <c r="Q607" s="346" t="s">
        <v>1951</v>
      </c>
      <c r="R607" s="346" t="s">
        <v>1951</v>
      </c>
    </row>
    <row r="608" spans="1:18" s="348" customFormat="1" ht="27" x14ac:dyDescent="0.2">
      <c r="A608" s="347"/>
      <c r="B608" s="64" t="s">
        <v>2480</v>
      </c>
      <c r="C608" s="355" t="s">
        <v>1951</v>
      </c>
      <c r="D608" s="63" t="s">
        <v>2479</v>
      </c>
      <c r="E608" s="344">
        <v>260914.4</v>
      </c>
      <c r="F608" s="344">
        <v>250664.4</v>
      </c>
      <c r="G608" s="344">
        <v>167658.1</v>
      </c>
      <c r="H608" s="344">
        <v>6127.7</v>
      </c>
      <c r="I608" s="344">
        <v>10250</v>
      </c>
      <c r="J608" s="344">
        <v>0</v>
      </c>
      <c r="K608" s="344">
        <v>0</v>
      </c>
      <c r="L608" s="344">
        <v>0</v>
      </c>
      <c r="M608" s="344">
        <v>0</v>
      </c>
      <c r="N608" s="344">
        <v>0</v>
      </c>
      <c r="O608" s="344">
        <v>260914.4</v>
      </c>
      <c r="Q608" s="346"/>
      <c r="R608" s="346"/>
    </row>
    <row r="609" spans="1:18" s="346" customFormat="1" ht="25.5" x14ac:dyDescent="0.2">
      <c r="A609" s="349"/>
      <c r="B609" s="62" t="s">
        <v>2478</v>
      </c>
      <c r="C609" s="62" t="s">
        <v>2093</v>
      </c>
      <c r="D609" s="61" t="s">
        <v>2477</v>
      </c>
      <c r="E609" s="350">
        <v>241084.80000000002</v>
      </c>
      <c r="F609" s="350">
        <v>230834.80000000002</v>
      </c>
      <c r="G609" s="350">
        <v>167658.1</v>
      </c>
      <c r="H609" s="350">
        <v>6127.7</v>
      </c>
      <c r="I609" s="350">
        <v>10250</v>
      </c>
      <c r="J609" s="350">
        <v>0</v>
      </c>
      <c r="K609" s="350">
        <v>0</v>
      </c>
      <c r="L609" s="350">
        <v>0</v>
      </c>
      <c r="M609" s="350">
        <v>0</v>
      </c>
      <c r="N609" s="350">
        <v>0</v>
      </c>
      <c r="O609" s="350">
        <v>241084.80000000002</v>
      </c>
    </row>
    <row r="610" spans="1:18" s="346" customFormat="1" ht="58.15" customHeight="1" x14ac:dyDescent="0.2">
      <c r="A610" s="349"/>
      <c r="B610" s="62" t="s">
        <v>2476</v>
      </c>
      <c r="C610" s="62" t="s">
        <v>1960</v>
      </c>
      <c r="D610" s="61" t="s">
        <v>2475</v>
      </c>
      <c r="E610" s="350">
        <v>19829.599999999999</v>
      </c>
      <c r="F610" s="350">
        <v>19829.599999999999</v>
      </c>
      <c r="G610" s="350">
        <v>0</v>
      </c>
      <c r="H610" s="350">
        <v>0</v>
      </c>
      <c r="I610" s="350">
        <v>0</v>
      </c>
      <c r="J610" s="350">
        <v>0</v>
      </c>
      <c r="K610" s="350">
        <v>0</v>
      </c>
      <c r="L610" s="350">
        <v>0</v>
      </c>
      <c r="M610" s="350">
        <v>0</v>
      </c>
      <c r="N610" s="350">
        <v>0</v>
      </c>
      <c r="O610" s="350">
        <v>19829.599999999999</v>
      </c>
      <c r="P610" s="68"/>
      <c r="Q610" s="346" t="s">
        <v>1951</v>
      </c>
      <c r="R610" s="346" t="s">
        <v>1951</v>
      </c>
    </row>
    <row r="611" spans="1:18" s="345" customFormat="1" ht="25.5" x14ac:dyDescent="0.2">
      <c r="A611" s="343"/>
      <c r="B611" s="66" t="s">
        <v>2474</v>
      </c>
      <c r="C611" s="62" t="s">
        <v>1951</v>
      </c>
      <c r="D611" s="65" t="s">
        <v>2472</v>
      </c>
      <c r="E611" s="344">
        <v>1327590.6000000001</v>
      </c>
      <c r="F611" s="344">
        <v>1166799.1000000001</v>
      </c>
      <c r="G611" s="344">
        <v>870722</v>
      </c>
      <c r="H611" s="344">
        <v>7974.3</v>
      </c>
      <c r="I611" s="344">
        <v>160791.5</v>
      </c>
      <c r="J611" s="344">
        <v>262.39999999999998</v>
      </c>
      <c r="K611" s="344">
        <v>262.39999999999998</v>
      </c>
      <c r="L611" s="344">
        <v>0</v>
      </c>
      <c r="M611" s="344">
        <v>0</v>
      </c>
      <c r="N611" s="344">
        <v>0</v>
      </c>
      <c r="O611" s="344">
        <v>1327853</v>
      </c>
      <c r="Q611" s="346"/>
      <c r="R611" s="346"/>
    </row>
    <row r="612" spans="1:18" s="348" customFormat="1" ht="27" x14ac:dyDescent="0.2">
      <c r="A612" s="347"/>
      <c r="B612" s="64" t="s">
        <v>2473</v>
      </c>
      <c r="C612" s="355" t="s">
        <v>1951</v>
      </c>
      <c r="D612" s="63" t="s">
        <v>2472</v>
      </c>
      <c r="E612" s="344">
        <v>1327590.6000000001</v>
      </c>
      <c r="F612" s="344">
        <v>1166799.1000000001</v>
      </c>
      <c r="G612" s="344">
        <v>870722</v>
      </c>
      <c r="H612" s="344">
        <v>7974.3</v>
      </c>
      <c r="I612" s="344">
        <v>160791.5</v>
      </c>
      <c r="J612" s="344">
        <v>262.39999999999998</v>
      </c>
      <c r="K612" s="344">
        <v>262.39999999999998</v>
      </c>
      <c r="L612" s="344">
        <v>0</v>
      </c>
      <c r="M612" s="344">
        <v>0</v>
      </c>
      <c r="N612" s="344">
        <v>0</v>
      </c>
      <c r="O612" s="344">
        <v>1327853</v>
      </c>
      <c r="Q612" s="346"/>
      <c r="R612" s="346"/>
    </row>
    <row r="613" spans="1:18" s="346" customFormat="1" ht="29.45" customHeight="1" x14ac:dyDescent="0.2">
      <c r="A613" s="349"/>
      <c r="B613" s="62" t="s">
        <v>2471</v>
      </c>
      <c r="C613" s="62" t="s">
        <v>2276</v>
      </c>
      <c r="D613" s="61" t="s">
        <v>2470</v>
      </c>
      <c r="E613" s="350">
        <v>1327590.6000000001</v>
      </c>
      <c r="F613" s="350">
        <v>1166799.1000000001</v>
      </c>
      <c r="G613" s="350">
        <v>870722</v>
      </c>
      <c r="H613" s="350">
        <v>7974.3</v>
      </c>
      <c r="I613" s="350">
        <v>160791.5</v>
      </c>
      <c r="J613" s="350">
        <v>262.39999999999998</v>
      </c>
      <c r="K613" s="350">
        <v>262.39999999999998</v>
      </c>
      <c r="L613" s="350">
        <v>0</v>
      </c>
      <c r="M613" s="350">
        <v>0</v>
      </c>
      <c r="N613" s="350">
        <v>0</v>
      </c>
      <c r="O613" s="350">
        <v>1327853</v>
      </c>
      <c r="P613" s="68"/>
      <c r="Q613" s="346" t="s">
        <v>1951</v>
      </c>
      <c r="R613" s="346" t="s">
        <v>1951</v>
      </c>
    </row>
    <row r="614" spans="1:18" s="345" customFormat="1" ht="25.5" x14ac:dyDescent="0.2">
      <c r="A614" s="343"/>
      <c r="B614" s="66" t="s">
        <v>2469</v>
      </c>
      <c r="C614" s="62" t="s">
        <v>1951</v>
      </c>
      <c r="D614" s="65" t="s">
        <v>2468</v>
      </c>
      <c r="E614" s="344">
        <v>1316462</v>
      </c>
      <c r="F614" s="344">
        <v>1277632.9000000001</v>
      </c>
      <c r="G614" s="344">
        <v>291262</v>
      </c>
      <c r="H614" s="344">
        <v>3608.1</v>
      </c>
      <c r="I614" s="344">
        <v>38829.1</v>
      </c>
      <c r="J614" s="344">
        <v>345.8</v>
      </c>
      <c r="K614" s="344">
        <v>345.8</v>
      </c>
      <c r="L614" s="344">
        <v>0</v>
      </c>
      <c r="M614" s="344">
        <v>345.8</v>
      </c>
      <c r="N614" s="344">
        <v>0</v>
      </c>
      <c r="O614" s="344">
        <v>1316807.8</v>
      </c>
      <c r="P614" s="67"/>
      <c r="Q614" s="346" t="s">
        <v>1951</v>
      </c>
      <c r="R614" s="346" t="s">
        <v>1951</v>
      </c>
    </row>
    <row r="615" spans="1:18" s="348" customFormat="1" ht="31.15" customHeight="1" x14ac:dyDescent="0.2">
      <c r="A615" s="347"/>
      <c r="B615" s="64" t="s">
        <v>2467</v>
      </c>
      <c r="C615" s="355" t="s">
        <v>1951</v>
      </c>
      <c r="D615" s="63" t="s">
        <v>2466</v>
      </c>
      <c r="E615" s="344">
        <v>1316462</v>
      </c>
      <c r="F615" s="344">
        <v>1277632.9000000001</v>
      </c>
      <c r="G615" s="344">
        <v>291262</v>
      </c>
      <c r="H615" s="344">
        <v>3608.1</v>
      </c>
      <c r="I615" s="344">
        <v>38829.1</v>
      </c>
      <c r="J615" s="344">
        <v>345.8</v>
      </c>
      <c r="K615" s="344">
        <v>345.8</v>
      </c>
      <c r="L615" s="344">
        <v>0</v>
      </c>
      <c r="M615" s="344">
        <v>345.8</v>
      </c>
      <c r="N615" s="344">
        <v>0</v>
      </c>
      <c r="O615" s="344">
        <v>1316807.8</v>
      </c>
      <c r="Q615" s="346"/>
      <c r="R615" s="346"/>
    </row>
    <row r="616" spans="1:18" s="346" customFormat="1" ht="28.9" customHeight="1" x14ac:dyDescent="0.2">
      <c r="A616" s="349"/>
      <c r="B616" s="62" t="s">
        <v>2465</v>
      </c>
      <c r="C616" s="62" t="s">
        <v>2100</v>
      </c>
      <c r="D616" s="61" t="s">
        <v>2464</v>
      </c>
      <c r="E616" s="350">
        <v>430889.10000000003</v>
      </c>
      <c r="F616" s="350">
        <v>392060</v>
      </c>
      <c r="G616" s="350">
        <v>291262</v>
      </c>
      <c r="H616" s="350">
        <v>3608.1</v>
      </c>
      <c r="I616" s="350">
        <v>38829.1</v>
      </c>
      <c r="J616" s="350">
        <v>345.8</v>
      </c>
      <c r="K616" s="350">
        <v>345.8</v>
      </c>
      <c r="L616" s="350">
        <v>0</v>
      </c>
      <c r="M616" s="350">
        <v>345.8</v>
      </c>
      <c r="N616" s="350">
        <v>0</v>
      </c>
      <c r="O616" s="350">
        <v>431234.9</v>
      </c>
    </row>
    <row r="617" spans="1:18" s="346" customFormat="1" ht="25.5" x14ac:dyDescent="0.2">
      <c r="A617" s="349"/>
      <c r="B617" s="62" t="s">
        <v>2463</v>
      </c>
      <c r="C617" s="62" t="s">
        <v>2100</v>
      </c>
      <c r="D617" s="61" t="s">
        <v>2462</v>
      </c>
      <c r="E617" s="350">
        <v>885572.9</v>
      </c>
      <c r="F617" s="350">
        <v>885572.9</v>
      </c>
      <c r="G617" s="350">
        <v>0</v>
      </c>
      <c r="H617" s="350">
        <v>0</v>
      </c>
      <c r="I617" s="350">
        <v>0</v>
      </c>
      <c r="J617" s="350">
        <v>0</v>
      </c>
      <c r="K617" s="350">
        <v>0</v>
      </c>
      <c r="L617" s="350">
        <v>0</v>
      </c>
      <c r="M617" s="350">
        <v>0</v>
      </c>
      <c r="N617" s="350">
        <v>0</v>
      </c>
      <c r="O617" s="350">
        <v>885572.9</v>
      </c>
      <c r="P617" s="68"/>
      <c r="Q617" s="346" t="s">
        <v>1951</v>
      </c>
      <c r="R617" s="346" t="s">
        <v>1951</v>
      </c>
    </row>
    <row r="618" spans="1:18" s="345" customFormat="1" ht="43.15" customHeight="1" x14ac:dyDescent="0.2">
      <c r="A618" s="343"/>
      <c r="B618" s="66" t="s">
        <v>2461</v>
      </c>
      <c r="C618" s="62" t="s">
        <v>1951</v>
      </c>
      <c r="D618" s="65" t="s">
        <v>2460</v>
      </c>
      <c r="E618" s="344">
        <v>0</v>
      </c>
      <c r="F618" s="344">
        <v>0</v>
      </c>
      <c r="G618" s="344">
        <v>0</v>
      </c>
      <c r="H618" s="344">
        <v>0</v>
      </c>
      <c r="I618" s="344">
        <v>0</v>
      </c>
      <c r="J618" s="344">
        <v>793788.6</v>
      </c>
      <c r="K618" s="344">
        <v>765548.6</v>
      </c>
      <c r="L618" s="344">
        <v>601213.5</v>
      </c>
      <c r="M618" s="344">
        <v>3470.4</v>
      </c>
      <c r="N618" s="344">
        <v>28240</v>
      </c>
      <c r="O618" s="344">
        <v>793788.6</v>
      </c>
      <c r="Q618" s="346"/>
      <c r="R618" s="346"/>
    </row>
    <row r="619" spans="1:18" s="348" customFormat="1" ht="54" x14ac:dyDescent="0.2">
      <c r="A619" s="347"/>
      <c r="B619" s="64" t="s">
        <v>2459</v>
      </c>
      <c r="C619" s="355" t="s">
        <v>1951</v>
      </c>
      <c r="D619" s="63" t="s">
        <v>2458</v>
      </c>
      <c r="E619" s="344">
        <v>0</v>
      </c>
      <c r="F619" s="344">
        <v>0</v>
      </c>
      <c r="G619" s="344">
        <v>0</v>
      </c>
      <c r="H619" s="344">
        <v>0</v>
      </c>
      <c r="I619" s="344">
        <v>0</v>
      </c>
      <c r="J619" s="344">
        <v>793788.6</v>
      </c>
      <c r="K619" s="344">
        <v>765548.6</v>
      </c>
      <c r="L619" s="344">
        <v>601213.5</v>
      </c>
      <c r="M619" s="344">
        <v>3470.4</v>
      </c>
      <c r="N619" s="344">
        <v>28240</v>
      </c>
      <c r="O619" s="344">
        <v>793788.6</v>
      </c>
      <c r="Q619" s="346"/>
      <c r="R619" s="346"/>
    </row>
    <row r="620" spans="1:18" s="346" customFormat="1" ht="38.25" x14ac:dyDescent="0.2">
      <c r="A620" s="349"/>
      <c r="B620" s="62" t="s">
        <v>2457</v>
      </c>
      <c r="C620" s="62" t="s">
        <v>1960</v>
      </c>
      <c r="D620" s="61" t="s">
        <v>2456</v>
      </c>
      <c r="E620" s="350">
        <v>0</v>
      </c>
      <c r="F620" s="350">
        <v>0</v>
      </c>
      <c r="G620" s="350">
        <v>0</v>
      </c>
      <c r="H620" s="350">
        <v>0</v>
      </c>
      <c r="I620" s="350">
        <v>0</v>
      </c>
      <c r="J620" s="350">
        <v>793788.6</v>
      </c>
      <c r="K620" s="350">
        <v>765548.6</v>
      </c>
      <c r="L620" s="350">
        <v>601213.5</v>
      </c>
      <c r="M620" s="350">
        <v>3470.4</v>
      </c>
      <c r="N620" s="350">
        <v>28240</v>
      </c>
      <c r="O620" s="350">
        <v>793788.6</v>
      </c>
      <c r="P620" s="68"/>
      <c r="Q620" s="346" t="s">
        <v>1951</v>
      </c>
      <c r="R620" s="346" t="s">
        <v>1951</v>
      </c>
    </row>
    <row r="621" spans="1:18" s="345" customFormat="1" ht="25.5" x14ac:dyDescent="0.2">
      <c r="A621" s="343"/>
      <c r="B621" s="66" t="s">
        <v>2455</v>
      </c>
      <c r="C621" s="62" t="s">
        <v>1951</v>
      </c>
      <c r="D621" s="65" t="s">
        <v>2454</v>
      </c>
      <c r="E621" s="344">
        <v>1311393.5</v>
      </c>
      <c r="F621" s="344">
        <v>435715.7</v>
      </c>
      <c r="G621" s="344">
        <v>294506.8</v>
      </c>
      <c r="H621" s="344">
        <v>18490.7</v>
      </c>
      <c r="I621" s="344">
        <v>875677.8</v>
      </c>
      <c r="J621" s="344">
        <v>7665.1</v>
      </c>
      <c r="K621" s="344">
        <v>7545.2</v>
      </c>
      <c r="L621" s="344">
        <v>3686.6</v>
      </c>
      <c r="M621" s="344">
        <v>896.7</v>
      </c>
      <c r="N621" s="344">
        <v>119.9</v>
      </c>
      <c r="O621" s="344">
        <v>1319058.6000000001</v>
      </c>
      <c r="P621" s="67"/>
      <c r="Q621" s="346" t="s">
        <v>1951</v>
      </c>
      <c r="R621" s="346" t="s">
        <v>1951</v>
      </c>
    </row>
    <row r="622" spans="1:18" s="348" customFormat="1" ht="27" x14ac:dyDescent="0.2">
      <c r="A622" s="347"/>
      <c r="B622" s="64" t="s">
        <v>2453</v>
      </c>
      <c r="C622" s="355" t="s">
        <v>1951</v>
      </c>
      <c r="D622" s="63" t="s">
        <v>2452</v>
      </c>
      <c r="E622" s="344">
        <v>1311393.5</v>
      </c>
      <c r="F622" s="344">
        <v>435715.7</v>
      </c>
      <c r="G622" s="344">
        <v>294506.8</v>
      </c>
      <c r="H622" s="344">
        <v>18490.7</v>
      </c>
      <c r="I622" s="344">
        <v>875677.8</v>
      </c>
      <c r="J622" s="344">
        <v>7665.1</v>
      </c>
      <c r="K622" s="344">
        <v>7545.2</v>
      </c>
      <c r="L622" s="344">
        <v>3686.6</v>
      </c>
      <c r="M622" s="344">
        <v>896.7</v>
      </c>
      <c r="N622" s="344">
        <v>119.9</v>
      </c>
      <c r="O622" s="344">
        <v>1319058.6000000001</v>
      </c>
      <c r="P622" s="69"/>
      <c r="Q622" s="346" t="s">
        <v>1951</v>
      </c>
      <c r="R622" s="346" t="s">
        <v>1951</v>
      </c>
    </row>
    <row r="623" spans="1:18" s="346" customFormat="1" ht="25.5" x14ac:dyDescent="0.2">
      <c r="A623" s="349"/>
      <c r="B623" s="62" t="s">
        <v>2451</v>
      </c>
      <c r="C623" s="62" t="s">
        <v>1957</v>
      </c>
      <c r="D623" s="61" t="s">
        <v>2450</v>
      </c>
      <c r="E623" s="350">
        <v>43050</v>
      </c>
      <c r="F623" s="350">
        <v>40087.5</v>
      </c>
      <c r="G623" s="350">
        <v>27785.5</v>
      </c>
      <c r="H623" s="350">
        <v>1749.1000000000001</v>
      </c>
      <c r="I623" s="350">
        <v>2962.5</v>
      </c>
      <c r="J623" s="350">
        <v>50</v>
      </c>
      <c r="K623" s="350">
        <v>50</v>
      </c>
      <c r="L623" s="350">
        <v>0</v>
      </c>
      <c r="M623" s="350">
        <v>0</v>
      </c>
      <c r="N623" s="350">
        <v>0</v>
      </c>
      <c r="O623" s="350">
        <v>43100</v>
      </c>
      <c r="P623" s="68"/>
      <c r="Q623" s="346" t="s">
        <v>1951</v>
      </c>
      <c r="R623" s="346" t="s">
        <v>1951</v>
      </c>
    </row>
    <row r="624" spans="1:18" s="346" customFormat="1" ht="70.900000000000006" customHeight="1" x14ac:dyDescent="0.2">
      <c r="A624" s="349"/>
      <c r="B624" s="62" t="s">
        <v>2449</v>
      </c>
      <c r="C624" s="62" t="s">
        <v>2448</v>
      </c>
      <c r="D624" s="61" t="s">
        <v>2447</v>
      </c>
      <c r="E624" s="350">
        <v>195000</v>
      </c>
      <c r="F624" s="350">
        <v>0</v>
      </c>
      <c r="G624" s="350">
        <v>0</v>
      </c>
      <c r="H624" s="350">
        <v>0</v>
      </c>
      <c r="I624" s="350">
        <v>195000</v>
      </c>
      <c r="J624" s="350">
        <v>0</v>
      </c>
      <c r="K624" s="350">
        <v>0</v>
      </c>
      <c r="L624" s="350">
        <v>0</v>
      </c>
      <c r="M624" s="350">
        <v>0</v>
      </c>
      <c r="N624" s="350">
        <v>0</v>
      </c>
      <c r="O624" s="350">
        <v>195000</v>
      </c>
      <c r="P624" s="68"/>
      <c r="Q624" s="346" t="s">
        <v>1951</v>
      </c>
      <c r="R624" s="346" t="s">
        <v>1951</v>
      </c>
    </row>
    <row r="625" spans="1:18" s="346" customFormat="1" ht="42" customHeight="1" x14ac:dyDescent="0.2">
      <c r="A625" s="349"/>
      <c r="B625" s="62" t="s">
        <v>2446</v>
      </c>
      <c r="C625" s="62" t="s">
        <v>2445</v>
      </c>
      <c r="D625" s="61" t="s">
        <v>2444</v>
      </c>
      <c r="E625" s="350">
        <v>11978.4</v>
      </c>
      <c r="F625" s="350">
        <v>11978.4</v>
      </c>
      <c r="G625" s="350">
        <v>8577.2999999999993</v>
      </c>
      <c r="H625" s="350">
        <v>1298.7</v>
      </c>
      <c r="I625" s="350">
        <v>0</v>
      </c>
      <c r="J625" s="350">
        <v>397.6</v>
      </c>
      <c r="K625" s="350">
        <v>397.6</v>
      </c>
      <c r="L625" s="350">
        <v>42.4</v>
      </c>
      <c r="M625" s="350">
        <v>63</v>
      </c>
      <c r="N625" s="350">
        <v>0</v>
      </c>
      <c r="O625" s="350">
        <v>12376</v>
      </c>
    </row>
    <row r="626" spans="1:18" s="346" customFormat="1" ht="25.5" x14ac:dyDescent="0.2">
      <c r="A626" s="349"/>
      <c r="B626" s="62" t="s">
        <v>2443</v>
      </c>
      <c r="C626" s="62" t="s">
        <v>1957</v>
      </c>
      <c r="D626" s="61" t="s">
        <v>2442</v>
      </c>
      <c r="E626" s="350">
        <v>450949.8</v>
      </c>
      <c r="F626" s="350">
        <v>383649.8</v>
      </c>
      <c r="G626" s="350">
        <v>258144</v>
      </c>
      <c r="H626" s="350">
        <v>15442.9</v>
      </c>
      <c r="I626" s="350">
        <v>67300</v>
      </c>
      <c r="J626" s="350">
        <v>7217.5</v>
      </c>
      <c r="K626" s="350">
        <v>7097.6</v>
      </c>
      <c r="L626" s="350">
        <v>3644.2000000000003</v>
      </c>
      <c r="M626" s="350">
        <v>833.7</v>
      </c>
      <c r="N626" s="350">
        <v>119.9</v>
      </c>
      <c r="O626" s="350">
        <v>458167.3</v>
      </c>
      <c r="P626" s="68"/>
      <c r="Q626" s="346" t="s">
        <v>1951</v>
      </c>
      <c r="R626" s="346" t="s">
        <v>1951</v>
      </c>
    </row>
    <row r="627" spans="1:18" s="346" customFormat="1" x14ac:dyDescent="0.2">
      <c r="A627" s="349"/>
      <c r="B627" s="62" t="s">
        <v>2441</v>
      </c>
      <c r="C627" s="62" t="s">
        <v>2438</v>
      </c>
      <c r="D627" s="61" t="s">
        <v>2440</v>
      </c>
      <c r="E627" s="350">
        <v>510415.3</v>
      </c>
      <c r="F627" s="350">
        <v>0</v>
      </c>
      <c r="G627" s="350">
        <v>0</v>
      </c>
      <c r="H627" s="350">
        <v>0</v>
      </c>
      <c r="I627" s="350">
        <v>510415.3</v>
      </c>
      <c r="J627" s="350">
        <v>0</v>
      </c>
      <c r="K627" s="350">
        <v>0</v>
      </c>
      <c r="L627" s="350">
        <v>0</v>
      </c>
      <c r="M627" s="350">
        <v>0</v>
      </c>
      <c r="N627" s="350">
        <v>0</v>
      </c>
      <c r="O627" s="350">
        <v>510415.3</v>
      </c>
    </row>
    <row r="628" spans="1:18" s="346" customFormat="1" ht="28.9" customHeight="1" x14ac:dyDescent="0.2">
      <c r="A628" s="349"/>
      <c r="B628" s="62" t="s">
        <v>2439</v>
      </c>
      <c r="C628" s="62" t="s">
        <v>2438</v>
      </c>
      <c r="D628" s="61" t="s">
        <v>2437</v>
      </c>
      <c r="E628" s="350">
        <v>100000</v>
      </c>
      <c r="F628" s="350">
        <v>0</v>
      </c>
      <c r="G628" s="350">
        <v>0</v>
      </c>
      <c r="H628" s="350">
        <v>0</v>
      </c>
      <c r="I628" s="350">
        <v>100000</v>
      </c>
      <c r="J628" s="350">
        <v>0</v>
      </c>
      <c r="K628" s="350">
        <v>0</v>
      </c>
      <c r="L628" s="350">
        <v>0</v>
      </c>
      <c r="M628" s="350">
        <v>0</v>
      </c>
      <c r="N628" s="350">
        <v>0</v>
      </c>
      <c r="O628" s="350">
        <v>100000</v>
      </c>
    </row>
    <row r="629" spans="1:18" s="345" customFormat="1" ht="16.149999999999999" customHeight="1" x14ac:dyDescent="0.2">
      <c r="A629" s="343"/>
      <c r="B629" s="66" t="s">
        <v>2436</v>
      </c>
      <c r="C629" s="62" t="s">
        <v>1951</v>
      </c>
      <c r="D629" s="65" t="s">
        <v>2434</v>
      </c>
      <c r="E629" s="344">
        <v>2680565.1</v>
      </c>
      <c r="F629" s="344">
        <v>2250565.1</v>
      </c>
      <c r="G629" s="344">
        <v>1757316.5</v>
      </c>
      <c r="H629" s="344">
        <v>16619.400000000001</v>
      </c>
      <c r="I629" s="344">
        <v>430000</v>
      </c>
      <c r="J629" s="344">
        <v>0</v>
      </c>
      <c r="K629" s="344">
        <v>0</v>
      </c>
      <c r="L629" s="344">
        <v>0</v>
      </c>
      <c r="M629" s="344">
        <v>0</v>
      </c>
      <c r="N629" s="344">
        <v>0</v>
      </c>
      <c r="O629" s="344">
        <v>2680565.1</v>
      </c>
      <c r="P629" s="67"/>
      <c r="Q629" s="346" t="s">
        <v>1951</v>
      </c>
      <c r="R629" s="346" t="s">
        <v>1951</v>
      </c>
    </row>
    <row r="630" spans="1:18" s="348" customFormat="1" ht="13.5" x14ac:dyDescent="0.2">
      <c r="A630" s="347"/>
      <c r="B630" s="64" t="s">
        <v>2435</v>
      </c>
      <c r="C630" s="355" t="s">
        <v>1951</v>
      </c>
      <c r="D630" s="63" t="s">
        <v>2434</v>
      </c>
      <c r="E630" s="344">
        <v>2680565.1</v>
      </c>
      <c r="F630" s="344">
        <v>2250565.1</v>
      </c>
      <c r="G630" s="344">
        <v>1757316.5</v>
      </c>
      <c r="H630" s="344">
        <v>16619.400000000001</v>
      </c>
      <c r="I630" s="344">
        <v>430000</v>
      </c>
      <c r="J630" s="344">
        <v>0</v>
      </c>
      <c r="K630" s="344">
        <v>0</v>
      </c>
      <c r="L630" s="344">
        <v>0</v>
      </c>
      <c r="M630" s="344">
        <v>0</v>
      </c>
      <c r="N630" s="344">
        <v>0</v>
      </c>
      <c r="O630" s="344">
        <v>2680565.1</v>
      </c>
      <c r="P630" s="69"/>
      <c r="Q630" s="346" t="s">
        <v>1951</v>
      </c>
      <c r="R630" s="346" t="s">
        <v>1951</v>
      </c>
    </row>
    <row r="631" spans="1:18" s="346" customFormat="1" ht="29.45" customHeight="1" x14ac:dyDescent="0.2">
      <c r="A631" s="349"/>
      <c r="B631" s="62" t="s">
        <v>2433</v>
      </c>
      <c r="C631" s="62" t="s">
        <v>2276</v>
      </c>
      <c r="D631" s="61" t="s">
        <v>2432</v>
      </c>
      <c r="E631" s="350">
        <v>2680565.1</v>
      </c>
      <c r="F631" s="350">
        <v>2250565.1</v>
      </c>
      <c r="G631" s="350">
        <v>1757316.5</v>
      </c>
      <c r="H631" s="350">
        <v>16619.400000000001</v>
      </c>
      <c r="I631" s="350">
        <v>430000</v>
      </c>
      <c r="J631" s="350">
        <v>0</v>
      </c>
      <c r="K631" s="350">
        <v>0</v>
      </c>
      <c r="L631" s="350">
        <v>0</v>
      </c>
      <c r="M631" s="350">
        <v>0</v>
      </c>
      <c r="N631" s="350">
        <v>0</v>
      </c>
      <c r="O631" s="350">
        <v>2680565.1</v>
      </c>
      <c r="P631" s="68"/>
      <c r="Q631" s="346" t="s">
        <v>1951</v>
      </c>
      <c r="R631" s="346" t="s">
        <v>1951</v>
      </c>
    </row>
    <row r="632" spans="1:18" s="345" customFormat="1" ht="57.6" customHeight="1" x14ac:dyDescent="0.2">
      <c r="A632" s="343"/>
      <c r="B632" s="66" t="s">
        <v>2431</v>
      </c>
      <c r="C632" s="62" t="s">
        <v>1951</v>
      </c>
      <c r="D632" s="65" t="s">
        <v>2430</v>
      </c>
      <c r="E632" s="344">
        <v>232993.2</v>
      </c>
      <c r="F632" s="344">
        <v>232993.2</v>
      </c>
      <c r="G632" s="344">
        <v>149855.20000000001</v>
      </c>
      <c r="H632" s="344">
        <v>3355.7000000000003</v>
      </c>
      <c r="I632" s="344">
        <v>0</v>
      </c>
      <c r="J632" s="344">
        <v>0</v>
      </c>
      <c r="K632" s="344">
        <v>0</v>
      </c>
      <c r="L632" s="344">
        <v>0</v>
      </c>
      <c r="M632" s="344">
        <v>0</v>
      </c>
      <c r="N632" s="344">
        <v>0</v>
      </c>
      <c r="O632" s="344">
        <v>232993.2</v>
      </c>
      <c r="P632" s="67"/>
      <c r="Q632" s="346" t="s">
        <v>1951</v>
      </c>
      <c r="R632" s="346" t="s">
        <v>1951</v>
      </c>
    </row>
    <row r="633" spans="1:18" s="348" customFormat="1" ht="67.5" x14ac:dyDescent="0.2">
      <c r="A633" s="347"/>
      <c r="B633" s="64" t="s">
        <v>2429</v>
      </c>
      <c r="C633" s="355" t="s">
        <v>1951</v>
      </c>
      <c r="D633" s="63" t="s">
        <v>2428</v>
      </c>
      <c r="E633" s="344">
        <v>232993.2</v>
      </c>
      <c r="F633" s="344">
        <v>232993.2</v>
      </c>
      <c r="G633" s="344">
        <v>149855.20000000001</v>
      </c>
      <c r="H633" s="344">
        <v>3355.7000000000003</v>
      </c>
      <c r="I633" s="344">
        <v>0</v>
      </c>
      <c r="J633" s="344">
        <v>0</v>
      </c>
      <c r="K633" s="344">
        <v>0</v>
      </c>
      <c r="L633" s="344">
        <v>0</v>
      </c>
      <c r="M633" s="344">
        <v>0</v>
      </c>
      <c r="N633" s="344">
        <v>0</v>
      </c>
      <c r="O633" s="344">
        <v>232993.2</v>
      </c>
      <c r="P633" s="69"/>
      <c r="Q633" s="346" t="s">
        <v>1951</v>
      </c>
      <c r="R633" s="346" t="s">
        <v>1951</v>
      </c>
    </row>
    <row r="634" spans="1:18" s="346" customFormat="1" ht="43.15" customHeight="1" x14ac:dyDescent="0.2">
      <c r="A634" s="349"/>
      <c r="B634" s="62" t="s">
        <v>2427</v>
      </c>
      <c r="C634" s="62" t="s">
        <v>2100</v>
      </c>
      <c r="D634" s="61" t="s">
        <v>2426</v>
      </c>
      <c r="E634" s="350">
        <v>232993.2</v>
      </c>
      <c r="F634" s="350">
        <v>232993.2</v>
      </c>
      <c r="G634" s="350">
        <v>149855.20000000001</v>
      </c>
      <c r="H634" s="350">
        <v>3355.7000000000003</v>
      </c>
      <c r="I634" s="350">
        <v>0</v>
      </c>
      <c r="J634" s="350">
        <v>0</v>
      </c>
      <c r="K634" s="350">
        <v>0</v>
      </c>
      <c r="L634" s="350">
        <v>0</v>
      </c>
      <c r="M634" s="350">
        <v>0</v>
      </c>
      <c r="N634" s="350">
        <v>0</v>
      </c>
      <c r="O634" s="350">
        <v>232993.2</v>
      </c>
      <c r="P634" s="68"/>
      <c r="Q634" s="346" t="s">
        <v>1951</v>
      </c>
      <c r="R634" s="346" t="s">
        <v>1951</v>
      </c>
    </row>
    <row r="635" spans="1:18" s="345" customFormat="1" ht="28.15" customHeight="1" x14ac:dyDescent="0.2">
      <c r="A635" s="343"/>
      <c r="B635" s="66" t="s">
        <v>2425</v>
      </c>
      <c r="C635" s="62" t="s">
        <v>1951</v>
      </c>
      <c r="D635" s="65" t="s">
        <v>2424</v>
      </c>
      <c r="E635" s="344">
        <v>196712</v>
      </c>
      <c r="F635" s="344">
        <v>195990</v>
      </c>
      <c r="G635" s="344">
        <v>142393.29999999999</v>
      </c>
      <c r="H635" s="344">
        <v>1426.2</v>
      </c>
      <c r="I635" s="344">
        <v>722</v>
      </c>
      <c r="J635" s="344">
        <v>0.2</v>
      </c>
      <c r="K635" s="344">
        <v>0.2</v>
      </c>
      <c r="L635" s="344">
        <v>0</v>
      </c>
      <c r="M635" s="344">
        <v>0</v>
      </c>
      <c r="N635" s="344">
        <v>0</v>
      </c>
      <c r="O635" s="344">
        <v>196712.2</v>
      </c>
      <c r="P635" s="67"/>
      <c r="Q635" s="346" t="s">
        <v>1951</v>
      </c>
      <c r="R635" s="346" t="s">
        <v>1951</v>
      </c>
    </row>
    <row r="636" spans="1:18" s="348" customFormat="1" ht="40.5" x14ac:dyDescent="0.2">
      <c r="A636" s="347"/>
      <c r="B636" s="64" t="s">
        <v>2423</v>
      </c>
      <c r="C636" s="355" t="s">
        <v>1951</v>
      </c>
      <c r="D636" s="63" t="s">
        <v>2422</v>
      </c>
      <c r="E636" s="344">
        <v>196712</v>
      </c>
      <c r="F636" s="344">
        <v>195990</v>
      </c>
      <c r="G636" s="344">
        <v>142393.29999999999</v>
      </c>
      <c r="H636" s="344">
        <v>1426.2</v>
      </c>
      <c r="I636" s="344">
        <v>722</v>
      </c>
      <c r="J636" s="344">
        <v>0.2</v>
      </c>
      <c r="K636" s="344">
        <v>0.2</v>
      </c>
      <c r="L636" s="344">
        <v>0</v>
      </c>
      <c r="M636" s="344">
        <v>0</v>
      </c>
      <c r="N636" s="344">
        <v>0</v>
      </c>
      <c r="O636" s="344">
        <v>196712.2</v>
      </c>
      <c r="Q636" s="346"/>
      <c r="R636" s="346"/>
    </row>
    <row r="637" spans="1:18" s="346" customFormat="1" ht="38.25" x14ac:dyDescent="0.2">
      <c r="A637" s="349"/>
      <c r="B637" s="62" t="s">
        <v>2421</v>
      </c>
      <c r="C637" s="62" t="s">
        <v>2420</v>
      </c>
      <c r="D637" s="61" t="s">
        <v>2419</v>
      </c>
      <c r="E637" s="350">
        <v>196712</v>
      </c>
      <c r="F637" s="350">
        <v>195990</v>
      </c>
      <c r="G637" s="350">
        <v>142393.29999999999</v>
      </c>
      <c r="H637" s="350">
        <v>1426.2</v>
      </c>
      <c r="I637" s="350">
        <v>722</v>
      </c>
      <c r="J637" s="350">
        <v>0.2</v>
      </c>
      <c r="K637" s="350">
        <v>0.2</v>
      </c>
      <c r="L637" s="350">
        <v>0</v>
      </c>
      <c r="M637" s="350">
        <v>0</v>
      </c>
      <c r="N637" s="350">
        <v>0</v>
      </c>
      <c r="O637" s="350">
        <v>196712.2</v>
      </c>
    </row>
    <row r="638" spans="1:18" s="345" customFormat="1" x14ac:dyDescent="0.2">
      <c r="A638" s="343"/>
      <c r="B638" s="66" t="s">
        <v>2418</v>
      </c>
      <c r="C638" s="62" t="s">
        <v>1951</v>
      </c>
      <c r="D638" s="65" t="s">
        <v>2417</v>
      </c>
      <c r="E638" s="344">
        <v>621604.5</v>
      </c>
      <c r="F638" s="344">
        <v>621604.5</v>
      </c>
      <c r="G638" s="344">
        <v>482106.8</v>
      </c>
      <c r="H638" s="344">
        <v>2836.2000000000003</v>
      </c>
      <c r="I638" s="344">
        <v>0</v>
      </c>
      <c r="J638" s="344">
        <v>0</v>
      </c>
      <c r="K638" s="344">
        <v>0</v>
      </c>
      <c r="L638" s="344">
        <v>0</v>
      </c>
      <c r="M638" s="344">
        <v>0</v>
      </c>
      <c r="N638" s="344">
        <v>0</v>
      </c>
      <c r="O638" s="344">
        <v>621604.5</v>
      </c>
      <c r="P638" s="67"/>
      <c r="Q638" s="346" t="s">
        <v>1951</v>
      </c>
      <c r="R638" s="346" t="s">
        <v>1951</v>
      </c>
    </row>
    <row r="639" spans="1:18" s="348" customFormat="1" ht="13.5" x14ac:dyDescent="0.2">
      <c r="A639" s="347"/>
      <c r="B639" s="64" t="s">
        <v>2416</v>
      </c>
      <c r="C639" s="355" t="s">
        <v>1951</v>
      </c>
      <c r="D639" s="63" t="s">
        <v>2415</v>
      </c>
      <c r="E639" s="344">
        <v>621604.5</v>
      </c>
      <c r="F639" s="344">
        <v>621604.5</v>
      </c>
      <c r="G639" s="344">
        <v>482106.8</v>
      </c>
      <c r="H639" s="344">
        <v>2836.2000000000003</v>
      </c>
      <c r="I639" s="344">
        <v>0</v>
      </c>
      <c r="J639" s="344">
        <v>0</v>
      </c>
      <c r="K639" s="344">
        <v>0</v>
      </c>
      <c r="L639" s="344">
        <v>0</v>
      </c>
      <c r="M639" s="344">
        <v>0</v>
      </c>
      <c r="N639" s="344">
        <v>0</v>
      </c>
      <c r="O639" s="344">
        <v>621604.5</v>
      </c>
      <c r="P639" s="69"/>
      <c r="Q639" s="346" t="s">
        <v>1951</v>
      </c>
      <c r="R639" s="346" t="s">
        <v>1951</v>
      </c>
    </row>
    <row r="640" spans="1:18" s="346" customFormat="1" ht="25.5" x14ac:dyDescent="0.2">
      <c r="A640" s="349"/>
      <c r="B640" s="62" t="s">
        <v>2414</v>
      </c>
      <c r="C640" s="62" t="s">
        <v>2399</v>
      </c>
      <c r="D640" s="61" t="s">
        <v>2413</v>
      </c>
      <c r="E640" s="350">
        <v>621604.5</v>
      </c>
      <c r="F640" s="350">
        <v>621604.5</v>
      </c>
      <c r="G640" s="350">
        <v>482106.8</v>
      </c>
      <c r="H640" s="350">
        <v>2836.2000000000003</v>
      </c>
      <c r="I640" s="350">
        <v>0</v>
      </c>
      <c r="J640" s="350">
        <v>0</v>
      </c>
      <c r="K640" s="350">
        <v>0</v>
      </c>
      <c r="L640" s="350">
        <v>0</v>
      </c>
      <c r="M640" s="350">
        <v>0</v>
      </c>
      <c r="N640" s="350">
        <v>0</v>
      </c>
      <c r="O640" s="350">
        <v>621604.5</v>
      </c>
      <c r="P640" s="68"/>
      <c r="Q640" s="346" t="s">
        <v>1951</v>
      </c>
      <c r="R640" s="346" t="s">
        <v>1951</v>
      </c>
    </row>
    <row r="641" spans="1:18" s="345" customFormat="1" ht="25.5" x14ac:dyDescent="0.2">
      <c r="A641" s="343"/>
      <c r="B641" s="66" t="s">
        <v>2412</v>
      </c>
      <c r="C641" s="62" t="s">
        <v>1951</v>
      </c>
      <c r="D641" s="65" t="s">
        <v>2411</v>
      </c>
      <c r="E641" s="344">
        <v>388132.5</v>
      </c>
      <c r="F641" s="344">
        <v>273694.5</v>
      </c>
      <c r="G641" s="344">
        <v>184768.5</v>
      </c>
      <c r="H641" s="344">
        <v>957.2</v>
      </c>
      <c r="I641" s="344">
        <v>114438</v>
      </c>
      <c r="J641" s="344">
        <v>0</v>
      </c>
      <c r="K641" s="344">
        <v>0</v>
      </c>
      <c r="L641" s="344">
        <v>0</v>
      </c>
      <c r="M641" s="344">
        <v>0</v>
      </c>
      <c r="N641" s="344">
        <v>0</v>
      </c>
      <c r="O641" s="344">
        <v>388132.5</v>
      </c>
      <c r="Q641" s="346"/>
      <c r="R641" s="346"/>
    </row>
    <row r="642" spans="1:18" s="348" customFormat="1" ht="27" x14ac:dyDescent="0.2">
      <c r="A642" s="347"/>
      <c r="B642" s="64" t="s">
        <v>2410</v>
      </c>
      <c r="C642" s="355" t="s">
        <v>1951</v>
      </c>
      <c r="D642" s="63" t="s">
        <v>2409</v>
      </c>
      <c r="E642" s="344">
        <v>388132.5</v>
      </c>
      <c r="F642" s="344">
        <v>273694.5</v>
      </c>
      <c r="G642" s="344">
        <v>184768.5</v>
      </c>
      <c r="H642" s="344">
        <v>957.2</v>
      </c>
      <c r="I642" s="344">
        <v>114438</v>
      </c>
      <c r="J642" s="344">
        <v>0</v>
      </c>
      <c r="K642" s="344">
        <v>0</v>
      </c>
      <c r="L642" s="344">
        <v>0</v>
      </c>
      <c r="M642" s="344">
        <v>0</v>
      </c>
      <c r="N642" s="344">
        <v>0</v>
      </c>
      <c r="O642" s="344">
        <v>388132.5</v>
      </c>
      <c r="Q642" s="346"/>
      <c r="R642" s="346"/>
    </row>
    <row r="643" spans="1:18" s="346" customFormat="1" ht="51" x14ac:dyDescent="0.2">
      <c r="A643" s="349"/>
      <c r="B643" s="62" t="s">
        <v>2408</v>
      </c>
      <c r="C643" s="62" t="s">
        <v>2276</v>
      </c>
      <c r="D643" s="61" t="s">
        <v>2407</v>
      </c>
      <c r="E643" s="350">
        <v>335126.3</v>
      </c>
      <c r="F643" s="350">
        <v>223188.30000000002</v>
      </c>
      <c r="G643" s="350">
        <v>147140.5</v>
      </c>
      <c r="H643" s="350">
        <v>957.2</v>
      </c>
      <c r="I643" s="350">
        <v>111938</v>
      </c>
      <c r="J643" s="350">
        <v>0</v>
      </c>
      <c r="K643" s="350">
        <v>0</v>
      </c>
      <c r="L643" s="350">
        <v>0</v>
      </c>
      <c r="M643" s="350">
        <v>0</v>
      </c>
      <c r="N643" s="350">
        <v>0</v>
      </c>
      <c r="O643" s="350">
        <v>335126.3</v>
      </c>
      <c r="P643" s="68"/>
      <c r="Q643" s="346" t="s">
        <v>1951</v>
      </c>
      <c r="R643" s="346" t="s">
        <v>1951</v>
      </c>
    </row>
    <row r="644" spans="1:18" s="346" customFormat="1" ht="38.25" x14ac:dyDescent="0.2">
      <c r="A644" s="349"/>
      <c r="B644" s="62" t="s">
        <v>2406</v>
      </c>
      <c r="C644" s="62" t="s">
        <v>2276</v>
      </c>
      <c r="D644" s="61" t="s">
        <v>2405</v>
      </c>
      <c r="E644" s="350">
        <v>53006.200000000004</v>
      </c>
      <c r="F644" s="350">
        <v>50506.200000000004</v>
      </c>
      <c r="G644" s="350">
        <v>37628</v>
      </c>
      <c r="H644" s="350">
        <v>0</v>
      </c>
      <c r="I644" s="350">
        <v>2500</v>
      </c>
      <c r="J644" s="350">
        <v>0</v>
      </c>
      <c r="K644" s="350">
        <v>0</v>
      </c>
      <c r="L644" s="350">
        <v>0</v>
      </c>
      <c r="M644" s="350">
        <v>0</v>
      </c>
      <c r="N644" s="350">
        <v>0</v>
      </c>
      <c r="O644" s="350">
        <v>53006.200000000004</v>
      </c>
      <c r="P644" s="68"/>
      <c r="Q644" s="346" t="s">
        <v>1951</v>
      </c>
      <c r="R644" s="346" t="s">
        <v>1951</v>
      </c>
    </row>
    <row r="645" spans="1:18" s="345" customFormat="1" x14ac:dyDescent="0.2">
      <c r="A645" s="343"/>
      <c r="B645" s="66" t="s">
        <v>2404</v>
      </c>
      <c r="C645" s="62" t="s">
        <v>1951</v>
      </c>
      <c r="D645" s="65" t="s">
        <v>2403</v>
      </c>
      <c r="E645" s="344">
        <v>526811</v>
      </c>
      <c r="F645" s="344">
        <v>461867.5</v>
      </c>
      <c r="G645" s="344">
        <v>310245.7</v>
      </c>
      <c r="H645" s="344">
        <v>10179.799999999999</v>
      </c>
      <c r="I645" s="344">
        <v>64943.5</v>
      </c>
      <c r="J645" s="344">
        <v>9.3000000000000007</v>
      </c>
      <c r="K645" s="344">
        <v>9.3000000000000007</v>
      </c>
      <c r="L645" s="344">
        <v>0</v>
      </c>
      <c r="M645" s="344">
        <v>0</v>
      </c>
      <c r="N645" s="344">
        <v>0</v>
      </c>
      <c r="O645" s="344">
        <v>526820.30000000005</v>
      </c>
      <c r="P645" s="67"/>
      <c r="Q645" s="346" t="s">
        <v>1951</v>
      </c>
      <c r="R645" s="346" t="s">
        <v>1951</v>
      </c>
    </row>
    <row r="646" spans="1:18" s="348" customFormat="1" ht="13.5" x14ac:dyDescent="0.2">
      <c r="A646" s="347"/>
      <c r="B646" s="64" t="s">
        <v>2402</v>
      </c>
      <c r="C646" s="355" t="s">
        <v>1951</v>
      </c>
      <c r="D646" s="63" t="s">
        <v>2401</v>
      </c>
      <c r="E646" s="344">
        <v>526811</v>
      </c>
      <c r="F646" s="344">
        <v>461867.5</v>
      </c>
      <c r="G646" s="344">
        <v>310245.7</v>
      </c>
      <c r="H646" s="344">
        <v>10179.799999999999</v>
      </c>
      <c r="I646" s="344">
        <v>64943.5</v>
      </c>
      <c r="J646" s="344">
        <v>9.3000000000000007</v>
      </c>
      <c r="K646" s="344">
        <v>9.3000000000000007</v>
      </c>
      <c r="L646" s="344">
        <v>0</v>
      </c>
      <c r="M646" s="344">
        <v>0</v>
      </c>
      <c r="N646" s="344">
        <v>0</v>
      </c>
      <c r="O646" s="344">
        <v>526820.30000000005</v>
      </c>
      <c r="P646" s="69"/>
      <c r="Q646" s="346" t="s">
        <v>1951</v>
      </c>
      <c r="R646" s="346" t="s">
        <v>1951</v>
      </c>
    </row>
    <row r="647" spans="1:18" s="346" customFormat="1" ht="38.25" x14ac:dyDescent="0.2">
      <c r="A647" s="349"/>
      <c r="B647" s="62" t="s">
        <v>2400</v>
      </c>
      <c r="C647" s="62" t="s">
        <v>2399</v>
      </c>
      <c r="D647" s="61" t="s">
        <v>2398</v>
      </c>
      <c r="E647" s="350">
        <v>526811</v>
      </c>
      <c r="F647" s="350">
        <v>461867.5</v>
      </c>
      <c r="G647" s="350">
        <v>310245.7</v>
      </c>
      <c r="H647" s="350">
        <v>10179.799999999999</v>
      </c>
      <c r="I647" s="350">
        <v>64943.5</v>
      </c>
      <c r="J647" s="350">
        <v>9.3000000000000007</v>
      </c>
      <c r="K647" s="350">
        <v>9.3000000000000007</v>
      </c>
      <c r="L647" s="350">
        <v>0</v>
      </c>
      <c r="M647" s="350">
        <v>0</v>
      </c>
      <c r="N647" s="350">
        <v>0</v>
      </c>
      <c r="O647" s="350">
        <v>526820.30000000005</v>
      </c>
      <c r="P647" s="68"/>
      <c r="Q647" s="346" t="s">
        <v>1951</v>
      </c>
      <c r="R647" s="346" t="s">
        <v>1951</v>
      </c>
    </row>
    <row r="648" spans="1:18" s="345" customFormat="1" x14ac:dyDescent="0.2">
      <c r="A648" s="343"/>
      <c r="B648" s="66" t="s">
        <v>2397</v>
      </c>
      <c r="C648" s="62" t="s">
        <v>1951</v>
      </c>
      <c r="D648" s="65" t="s">
        <v>2396</v>
      </c>
      <c r="E648" s="389">
        <v>21162964.100000001</v>
      </c>
      <c r="F648" s="389">
        <v>19368080.699999999</v>
      </c>
      <c r="G648" s="389">
        <v>15356528.9</v>
      </c>
      <c r="H648" s="389">
        <v>240617.7</v>
      </c>
      <c r="I648" s="389">
        <v>1794883.4000000001</v>
      </c>
      <c r="J648" s="389">
        <v>230736</v>
      </c>
      <c r="K648" s="389">
        <v>218735.9</v>
      </c>
      <c r="L648" s="389">
        <v>72463.7</v>
      </c>
      <c r="M648" s="389">
        <v>39647.800000000003</v>
      </c>
      <c r="N648" s="389">
        <v>12000.1</v>
      </c>
      <c r="O648" s="389">
        <v>21393700.100000001</v>
      </c>
      <c r="Q648" s="346"/>
      <c r="R648" s="346"/>
    </row>
    <row r="649" spans="1:18" s="348" customFormat="1" ht="27" x14ac:dyDescent="0.2">
      <c r="A649" s="347"/>
      <c r="B649" s="64" t="s">
        <v>2395</v>
      </c>
      <c r="C649" s="355" t="s">
        <v>1951</v>
      </c>
      <c r="D649" s="63" t="s">
        <v>2394</v>
      </c>
      <c r="E649" s="389">
        <v>21142946.5</v>
      </c>
      <c r="F649" s="389">
        <v>19362694.5</v>
      </c>
      <c r="G649" s="389">
        <v>15356528.9</v>
      </c>
      <c r="H649" s="389">
        <v>240617.7</v>
      </c>
      <c r="I649" s="389">
        <v>1780252</v>
      </c>
      <c r="J649" s="389">
        <v>230736</v>
      </c>
      <c r="K649" s="389">
        <v>218735.9</v>
      </c>
      <c r="L649" s="389">
        <v>72463.7</v>
      </c>
      <c r="M649" s="389">
        <v>39647.800000000003</v>
      </c>
      <c r="N649" s="389">
        <v>12000.1</v>
      </c>
      <c r="O649" s="389">
        <v>21373682.5</v>
      </c>
      <c r="Q649" s="346"/>
      <c r="R649" s="346"/>
    </row>
    <row r="650" spans="1:18" s="346" customFormat="1" ht="42" customHeight="1" x14ac:dyDescent="0.2">
      <c r="A650" s="349"/>
      <c r="B650" s="62" t="s">
        <v>2393</v>
      </c>
      <c r="C650" s="62" t="s">
        <v>2276</v>
      </c>
      <c r="D650" s="61" t="s">
        <v>2392</v>
      </c>
      <c r="E650" s="390">
        <v>20703803.600000001</v>
      </c>
      <c r="F650" s="390">
        <v>19193145.100000001</v>
      </c>
      <c r="G650" s="390">
        <v>15356528.9</v>
      </c>
      <c r="H650" s="390">
        <v>194117.7</v>
      </c>
      <c r="I650" s="390">
        <v>1510658.5</v>
      </c>
      <c r="J650" s="390">
        <v>66337.899999999994</v>
      </c>
      <c r="K650" s="390">
        <v>62632</v>
      </c>
      <c r="L650" s="390">
        <v>14507.9</v>
      </c>
      <c r="M650" s="390">
        <v>18221.3</v>
      </c>
      <c r="N650" s="390">
        <v>3705.9</v>
      </c>
      <c r="O650" s="390">
        <v>20770141.5</v>
      </c>
      <c r="P650" s="68"/>
      <c r="Q650" s="346" t="s">
        <v>1951</v>
      </c>
      <c r="R650" s="346" t="s">
        <v>1951</v>
      </c>
    </row>
    <row r="651" spans="1:18" s="346" customFormat="1" ht="42" customHeight="1" x14ac:dyDescent="0.2">
      <c r="A651" s="349"/>
      <c r="B651" s="62" t="s">
        <v>2391</v>
      </c>
      <c r="C651" s="62" t="s">
        <v>2263</v>
      </c>
      <c r="D651" s="61" t="s">
        <v>2390</v>
      </c>
      <c r="E651" s="390">
        <v>192730</v>
      </c>
      <c r="F651" s="390">
        <v>78571.5</v>
      </c>
      <c r="G651" s="390"/>
      <c r="H651" s="390">
        <v>25000</v>
      </c>
      <c r="I651" s="390">
        <v>114158.5</v>
      </c>
      <c r="J651" s="390">
        <v>146548.1</v>
      </c>
      <c r="K651" s="390">
        <v>139973.9</v>
      </c>
      <c r="L651" s="390">
        <v>52592.4</v>
      </c>
      <c r="M651" s="390">
        <v>19476.5</v>
      </c>
      <c r="N651" s="390">
        <v>6574.2</v>
      </c>
      <c r="O651" s="390">
        <v>339278.10000000003</v>
      </c>
      <c r="P651" s="68"/>
      <c r="Q651" s="346" t="s">
        <v>1951</v>
      </c>
      <c r="R651" s="346" t="s">
        <v>1951</v>
      </c>
    </row>
    <row r="652" spans="1:18" s="346" customFormat="1" ht="38.25" x14ac:dyDescent="0.2">
      <c r="A652" s="349"/>
      <c r="B652" s="62" t="s">
        <v>2389</v>
      </c>
      <c r="C652" s="62" t="s">
        <v>2273</v>
      </c>
      <c r="D652" s="61" t="s">
        <v>2388</v>
      </c>
      <c r="E652" s="390">
        <v>87500</v>
      </c>
      <c r="F652" s="390">
        <v>57000</v>
      </c>
      <c r="G652" s="390"/>
      <c r="H652" s="390">
        <v>21500</v>
      </c>
      <c r="I652" s="390">
        <v>30500</v>
      </c>
      <c r="J652" s="390">
        <v>17500</v>
      </c>
      <c r="K652" s="390">
        <v>16130</v>
      </c>
      <c r="L652" s="390">
        <v>5363.4000000000005</v>
      </c>
      <c r="M652" s="390">
        <v>1950</v>
      </c>
      <c r="N652" s="390">
        <v>1370</v>
      </c>
      <c r="O652" s="390">
        <v>105000</v>
      </c>
    </row>
    <row r="653" spans="1:18" s="346" customFormat="1" ht="38.25" x14ac:dyDescent="0.2">
      <c r="A653" s="349"/>
      <c r="B653" s="62" t="s">
        <v>2387</v>
      </c>
      <c r="C653" s="62" t="s">
        <v>1947</v>
      </c>
      <c r="D653" s="61" t="s">
        <v>2386</v>
      </c>
      <c r="E653" s="350">
        <v>120000</v>
      </c>
      <c r="F653" s="350">
        <v>0</v>
      </c>
      <c r="G653" s="350">
        <v>0</v>
      </c>
      <c r="H653" s="350">
        <v>0</v>
      </c>
      <c r="I653" s="350">
        <v>120000</v>
      </c>
      <c r="J653" s="350">
        <v>350</v>
      </c>
      <c r="K653" s="350">
        <v>0</v>
      </c>
      <c r="L653" s="350">
        <v>0</v>
      </c>
      <c r="M653" s="350">
        <v>0</v>
      </c>
      <c r="N653" s="350">
        <v>350</v>
      </c>
      <c r="O653" s="350">
        <v>120350</v>
      </c>
    </row>
    <row r="654" spans="1:18" s="346" customFormat="1" ht="56.45" customHeight="1" x14ac:dyDescent="0.2">
      <c r="A654" s="349"/>
      <c r="B654" s="62" t="s">
        <v>2385</v>
      </c>
      <c r="C654" s="62" t="s">
        <v>2276</v>
      </c>
      <c r="D654" s="61" t="s">
        <v>2384</v>
      </c>
      <c r="E654" s="350">
        <v>38912.9</v>
      </c>
      <c r="F654" s="350">
        <v>33977.9</v>
      </c>
      <c r="G654" s="350">
        <v>0</v>
      </c>
      <c r="H654" s="350">
        <v>0</v>
      </c>
      <c r="I654" s="350">
        <v>4935</v>
      </c>
      <c r="J654" s="350">
        <v>0</v>
      </c>
      <c r="K654" s="350">
        <v>0</v>
      </c>
      <c r="L654" s="350">
        <v>0</v>
      </c>
      <c r="M654" s="350">
        <v>0</v>
      </c>
      <c r="N654" s="350">
        <v>0</v>
      </c>
      <c r="O654" s="350">
        <v>38912.9</v>
      </c>
      <c r="P654" s="68"/>
      <c r="Q654" s="346" t="s">
        <v>1951</v>
      </c>
      <c r="R654" s="346" t="s">
        <v>1951</v>
      </c>
    </row>
    <row r="655" spans="1:18" s="348" customFormat="1" ht="27" x14ac:dyDescent="0.2">
      <c r="A655" s="347"/>
      <c r="B655" s="64" t="s">
        <v>2383</v>
      </c>
      <c r="C655" s="355" t="s">
        <v>1951</v>
      </c>
      <c r="D655" s="63" t="s">
        <v>2382</v>
      </c>
      <c r="E655" s="344">
        <v>20017.599999999999</v>
      </c>
      <c r="F655" s="344">
        <v>5386.2</v>
      </c>
      <c r="G655" s="344">
        <v>0</v>
      </c>
      <c r="H655" s="344">
        <v>0</v>
      </c>
      <c r="I655" s="344">
        <v>14631.4</v>
      </c>
      <c r="J655" s="344">
        <v>0</v>
      </c>
      <c r="K655" s="344">
        <v>0</v>
      </c>
      <c r="L655" s="344">
        <v>0</v>
      </c>
      <c r="M655" s="344">
        <v>0</v>
      </c>
      <c r="N655" s="344">
        <v>0</v>
      </c>
      <c r="O655" s="344">
        <v>20017.599999999999</v>
      </c>
      <c r="P655" s="69"/>
      <c r="Q655" s="346" t="s">
        <v>1951</v>
      </c>
      <c r="R655" s="346" t="s">
        <v>1951</v>
      </c>
    </row>
    <row r="656" spans="1:18" s="346" customFormat="1" ht="44.45" customHeight="1" x14ac:dyDescent="0.2">
      <c r="A656" s="349"/>
      <c r="B656" s="62" t="s">
        <v>2381</v>
      </c>
      <c r="C656" s="62" t="s">
        <v>2276</v>
      </c>
      <c r="D656" s="61" t="s">
        <v>2380</v>
      </c>
      <c r="E656" s="350">
        <v>20017.599999999999</v>
      </c>
      <c r="F656" s="350">
        <v>5386.2</v>
      </c>
      <c r="G656" s="350">
        <v>0</v>
      </c>
      <c r="H656" s="350">
        <v>0</v>
      </c>
      <c r="I656" s="350">
        <v>14631.4</v>
      </c>
      <c r="J656" s="350">
        <v>0</v>
      </c>
      <c r="K656" s="350">
        <v>0</v>
      </c>
      <c r="L656" s="350">
        <v>0</v>
      </c>
      <c r="M656" s="350">
        <v>0</v>
      </c>
      <c r="N656" s="350">
        <v>0</v>
      </c>
      <c r="O656" s="350">
        <v>20017.599999999999</v>
      </c>
    </row>
    <row r="657" spans="1:18" s="345" customFormat="1" ht="15" customHeight="1" x14ac:dyDescent="0.2">
      <c r="A657" s="343"/>
      <c r="B657" s="66" t="s">
        <v>2379</v>
      </c>
      <c r="C657" s="62" t="s">
        <v>1951</v>
      </c>
      <c r="D657" s="65" t="s">
        <v>2377</v>
      </c>
      <c r="E657" s="344">
        <v>6163181.1000000006</v>
      </c>
      <c r="F657" s="344">
        <v>341592.4</v>
      </c>
      <c r="G657" s="344">
        <v>217181.80000000002</v>
      </c>
      <c r="H657" s="344">
        <v>10672.5</v>
      </c>
      <c r="I657" s="344">
        <v>5821588.7000000002</v>
      </c>
      <c r="J657" s="344">
        <v>1153218.2</v>
      </c>
      <c r="K657" s="344">
        <v>7413.7</v>
      </c>
      <c r="L657" s="344">
        <v>1468.5</v>
      </c>
      <c r="M657" s="344">
        <v>1339</v>
      </c>
      <c r="N657" s="344">
        <v>1145804.5</v>
      </c>
      <c r="O657" s="344">
        <v>7316399.2999999998</v>
      </c>
      <c r="Q657" s="346"/>
      <c r="R657" s="346"/>
    </row>
    <row r="658" spans="1:18" s="348" customFormat="1" ht="19.149999999999999" customHeight="1" x14ac:dyDescent="0.2">
      <c r="A658" s="347"/>
      <c r="B658" s="64" t="s">
        <v>2378</v>
      </c>
      <c r="C658" s="355" t="s">
        <v>1951</v>
      </c>
      <c r="D658" s="63" t="s">
        <v>2377</v>
      </c>
      <c r="E658" s="344">
        <v>6163181.1000000006</v>
      </c>
      <c r="F658" s="344">
        <v>341592.4</v>
      </c>
      <c r="G658" s="344">
        <v>217181.80000000002</v>
      </c>
      <c r="H658" s="344">
        <v>10672.5</v>
      </c>
      <c r="I658" s="344">
        <v>5821588.7000000002</v>
      </c>
      <c r="J658" s="344">
        <v>1153218.2</v>
      </c>
      <c r="K658" s="344">
        <v>7413.7</v>
      </c>
      <c r="L658" s="344">
        <v>1468.5</v>
      </c>
      <c r="M658" s="344">
        <v>1339</v>
      </c>
      <c r="N658" s="344">
        <v>1145804.5</v>
      </c>
      <c r="O658" s="344">
        <v>7316399.2999999998</v>
      </c>
      <c r="P658" s="69"/>
      <c r="Q658" s="346" t="s">
        <v>1951</v>
      </c>
      <c r="R658" s="346" t="s">
        <v>1951</v>
      </c>
    </row>
    <row r="659" spans="1:18" s="346" customFormat="1" ht="28.9" customHeight="1" x14ac:dyDescent="0.2">
      <c r="A659" s="349"/>
      <c r="B659" s="62" t="s">
        <v>2376</v>
      </c>
      <c r="C659" s="62" t="s">
        <v>2327</v>
      </c>
      <c r="D659" s="61" t="s">
        <v>2375</v>
      </c>
      <c r="E659" s="350">
        <v>156933.6</v>
      </c>
      <c r="F659" s="350">
        <v>156933.6</v>
      </c>
      <c r="G659" s="350">
        <v>96149.3</v>
      </c>
      <c r="H659" s="350">
        <v>2116</v>
      </c>
      <c r="I659" s="350">
        <v>0</v>
      </c>
      <c r="J659" s="350">
        <v>1822.8</v>
      </c>
      <c r="K659" s="350">
        <v>1527.8</v>
      </c>
      <c r="L659" s="350">
        <v>0</v>
      </c>
      <c r="M659" s="350">
        <v>1234.2</v>
      </c>
      <c r="N659" s="350">
        <v>295</v>
      </c>
      <c r="O659" s="350">
        <v>158756.4</v>
      </c>
      <c r="P659" s="68"/>
      <c r="Q659" s="346" t="s">
        <v>1951</v>
      </c>
      <c r="R659" s="346" t="s">
        <v>1951</v>
      </c>
    </row>
    <row r="660" spans="1:18" s="346" customFormat="1" ht="38.25" x14ac:dyDescent="0.2">
      <c r="A660" s="349"/>
      <c r="B660" s="351" t="s">
        <v>2374</v>
      </c>
      <c r="C660" s="351" t="s">
        <v>2327</v>
      </c>
      <c r="D660" s="71" t="s">
        <v>2373</v>
      </c>
      <c r="E660" s="350">
        <v>5113280.4000000004</v>
      </c>
      <c r="F660" s="350">
        <v>0</v>
      </c>
      <c r="G660" s="350">
        <v>0</v>
      </c>
      <c r="H660" s="350">
        <v>0</v>
      </c>
      <c r="I660" s="350">
        <v>5113280.4000000004</v>
      </c>
      <c r="J660" s="350">
        <v>1144969.5</v>
      </c>
      <c r="K660" s="350">
        <v>0</v>
      </c>
      <c r="L660" s="350">
        <v>0</v>
      </c>
      <c r="M660" s="350">
        <v>0</v>
      </c>
      <c r="N660" s="350">
        <v>1144969.5</v>
      </c>
      <c r="O660" s="350">
        <v>6258249.9000000004</v>
      </c>
      <c r="P660" s="68"/>
      <c r="Q660" s="346" t="s">
        <v>1951</v>
      </c>
      <c r="R660" s="346" t="s">
        <v>1951</v>
      </c>
    </row>
    <row r="661" spans="1:18" s="346" customFormat="1" ht="63.75" x14ac:dyDescent="0.2">
      <c r="A661" s="349"/>
      <c r="D661" s="70" t="s">
        <v>2372</v>
      </c>
      <c r="E661" s="350">
        <v>50000</v>
      </c>
      <c r="F661" s="356">
        <v>0</v>
      </c>
      <c r="G661" s="350">
        <v>0</v>
      </c>
      <c r="H661" s="350">
        <v>0</v>
      </c>
      <c r="I661" s="350">
        <v>50000</v>
      </c>
      <c r="J661" s="350">
        <v>0</v>
      </c>
      <c r="K661" s="350">
        <v>0</v>
      </c>
      <c r="L661" s="350">
        <v>0</v>
      </c>
      <c r="M661" s="350">
        <v>0</v>
      </c>
      <c r="N661" s="350">
        <v>0</v>
      </c>
      <c r="O661" s="350">
        <v>50000</v>
      </c>
    </row>
    <row r="662" spans="1:18" s="346" customFormat="1" ht="30" customHeight="1" x14ac:dyDescent="0.2">
      <c r="A662" s="349"/>
      <c r="B662" s="62" t="s">
        <v>2371</v>
      </c>
      <c r="C662" s="62" t="s">
        <v>2273</v>
      </c>
      <c r="D662" s="61" t="s">
        <v>2370</v>
      </c>
      <c r="E662" s="350">
        <v>7129</v>
      </c>
      <c r="F662" s="350">
        <v>7129</v>
      </c>
      <c r="G662" s="350">
        <v>0</v>
      </c>
      <c r="H662" s="350">
        <v>0</v>
      </c>
      <c r="I662" s="350">
        <v>0</v>
      </c>
      <c r="J662" s="350">
        <v>130</v>
      </c>
      <c r="K662" s="350">
        <v>130</v>
      </c>
      <c r="L662" s="350">
        <v>0</v>
      </c>
      <c r="M662" s="350">
        <v>0</v>
      </c>
      <c r="N662" s="350">
        <v>0</v>
      </c>
      <c r="O662" s="350">
        <v>7259</v>
      </c>
    </row>
    <row r="663" spans="1:18" s="346" customFormat="1" ht="25.5" x14ac:dyDescent="0.2">
      <c r="A663" s="349"/>
      <c r="B663" s="62" t="s">
        <v>2369</v>
      </c>
      <c r="C663" s="62" t="s">
        <v>2368</v>
      </c>
      <c r="D663" s="61" t="s">
        <v>2367</v>
      </c>
      <c r="E663" s="350">
        <v>201645.80000000002</v>
      </c>
      <c r="F663" s="350">
        <v>160645.79999999999</v>
      </c>
      <c r="G663" s="350">
        <v>107280.90000000001</v>
      </c>
      <c r="H663" s="350">
        <v>8498.1</v>
      </c>
      <c r="I663" s="350">
        <v>41000</v>
      </c>
      <c r="J663" s="350">
        <v>5700</v>
      </c>
      <c r="K663" s="350">
        <v>5200</v>
      </c>
      <c r="L663" s="350">
        <v>1200</v>
      </c>
      <c r="M663" s="350">
        <v>0</v>
      </c>
      <c r="N663" s="350">
        <v>500</v>
      </c>
      <c r="O663" s="350">
        <v>207345.80000000002</v>
      </c>
      <c r="P663" s="68"/>
      <c r="Q663" s="346" t="s">
        <v>1951</v>
      </c>
      <c r="R663" s="346" t="s">
        <v>1951</v>
      </c>
    </row>
    <row r="664" spans="1:18" s="346" customFormat="1" ht="55.9" customHeight="1" x14ac:dyDescent="0.2">
      <c r="A664" s="349"/>
      <c r="B664" s="62" t="s">
        <v>2366</v>
      </c>
      <c r="C664" s="62" t="s">
        <v>2351</v>
      </c>
      <c r="D664" s="61" t="s">
        <v>2365</v>
      </c>
      <c r="E664" s="350">
        <v>16884</v>
      </c>
      <c r="F664" s="350">
        <v>16884</v>
      </c>
      <c r="G664" s="350">
        <v>13751.6</v>
      </c>
      <c r="H664" s="350">
        <v>58.4</v>
      </c>
      <c r="I664" s="350">
        <v>0</v>
      </c>
      <c r="J664" s="350">
        <v>595.9</v>
      </c>
      <c r="K664" s="350">
        <v>555.9</v>
      </c>
      <c r="L664" s="350">
        <v>268.5</v>
      </c>
      <c r="M664" s="350">
        <v>104.8</v>
      </c>
      <c r="N664" s="350">
        <v>40</v>
      </c>
      <c r="O664" s="350">
        <v>17479.900000000001</v>
      </c>
      <c r="P664" s="68"/>
      <c r="Q664" s="346" t="s">
        <v>1951</v>
      </c>
      <c r="R664" s="346" t="s">
        <v>1951</v>
      </c>
    </row>
    <row r="665" spans="1:18" s="346" customFormat="1" ht="28.15" customHeight="1" x14ac:dyDescent="0.2">
      <c r="A665" s="349"/>
      <c r="B665" s="62" t="s">
        <v>2364</v>
      </c>
      <c r="C665" s="62" t="s">
        <v>2327</v>
      </c>
      <c r="D665" s="61" t="s">
        <v>2363</v>
      </c>
      <c r="E665" s="350">
        <v>567308.30000000005</v>
      </c>
      <c r="F665" s="350">
        <v>0</v>
      </c>
      <c r="G665" s="350">
        <v>0</v>
      </c>
      <c r="H665" s="350">
        <v>0</v>
      </c>
      <c r="I665" s="350">
        <v>567308.30000000005</v>
      </c>
      <c r="J665" s="350">
        <v>0</v>
      </c>
      <c r="K665" s="350">
        <v>0</v>
      </c>
      <c r="L665" s="350">
        <v>0</v>
      </c>
      <c r="M665" s="350">
        <v>0</v>
      </c>
      <c r="N665" s="350">
        <v>0</v>
      </c>
      <c r="O665" s="350">
        <v>567308.30000000005</v>
      </c>
    </row>
    <row r="666" spans="1:18" s="346" customFormat="1" ht="33" customHeight="1" x14ac:dyDescent="0.2">
      <c r="A666" s="349"/>
      <c r="B666" s="62" t="s">
        <v>2362</v>
      </c>
      <c r="C666" s="62" t="s">
        <v>1947</v>
      </c>
      <c r="D666" s="61" t="s">
        <v>2361</v>
      </c>
      <c r="E666" s="350">
        <v>100000</v>
      </c>
      <c r="F666" s="350">
        <v>0</v>
      </c>
      <c r="G666" s="350">
        <v>0</v>
      </c>
      <c r="H666" s="350">
        <v>0</v>
      </c>
      <c r="I666" s="350">
        <v>100000</v>
      </c>
      <c r="J666" s="350">
        <v>0</v>
      </c>
      <c r="K666" s="350">
        <v>0</v>
      </c>
      <c r="L666" s="350">
        <v>0</v>
      </c>
      <c r="M666" s="350">
        <v>0</v>
      </c>
      <c r="N666" s="350">
        <v>0</v>
      </c>
      <c r="O666" s="350">
        <v>100000</v>
      </c>
    </row>
    <row r="667" spans="1:18" s="345" customFormat="1" ht="25.5" x14ac:dyDescent="0.2">
      <c r="A667" s="343"/>
      <c r="B667" s="66" t="s">
        <v>2360</v>
      </c>
      <c r="C667" s="62" t="s">
        <v>1951</v>
      </c>
      <c r="D667" s="65" t="s">
        <v>2358</v>
      </c>
      <c r="E667" s="344">
        <v>305081.3</v>
      </c>
      <c r="F667" s="344">
        <v>66835.100000000006</v>
      </c>
      <c r="G667" s="344">
        <v>45221</v>
      </c>
      <c r="H667" s="344">
        <v>2190</v>
      </c>
      <c r="I667" s="344">
        <v>238246.2</v>
      </c>
      <c r="J667" s="344">
        <v>42497.8</v>
      </c>
      <c r="K667" s="344">
        <v>27917.4</v>
      </c>
      <c r="L667" s="344">
        <v>19259.100000000002</v>
      </c>
      <c r="M667" s="344">
        <v>1860.7</v>
      </c>
      <c r="N667" s="344">
        <v>14580.4</v>
      </c>
      <c r="O667" s="344">
        <v>347579.10000000003</v>
      </c>
      <c r="P667" s="67"/>
      <c r="Q667" s="346" t="s">
        <v>1951</v>
      </c>
      <c r="R667" s="346" t="s">
        <v>1951</v>
      </c>
    </row>
    <row r="668" spans="1:18" s="348" customFormat="1" ht="27" x14ac:dyDescent="0.2">
      <c r="A668" s="347"/>
      <c r="B668" s="64" t="s">
        <v>2359</v>
      </c>
      <c r="C668" s="355" t="s">
        <v>1951</v>
      </c>
      <c r="D668" s="63" t="s">
        <v>2358</v>
      </c>
      <c r="E668" s="344">
        <v>305081.3</v>
      </c>
      <c r="F668" s="344">
        <v>66835.100000000006</v>
      </c>
      <c r="G668" s="344">
        <v>45221</v>
      </c>
      <c r="H668" s="344">
        <v>2190</v>
      </c>
      <c r="I668" s="344">
        <v>238246.2</v>
      </c>
      <c r="J668" s="344">
        <v>42497.8</v>
      </c>
      <c r="K668" s="344">
        <v>27917.4</v>
      </c>
      <c r="L668" s="344">
        <v>19259.100000000002</v>
      </c>
      <c r="M668" s="344">
        <v>1860.7</v>
      </c>
      <c r="N668" s="344">
        <v>14580.4</v>
      </c>
      <c r="O668" s="344">
        <v>347579.10000000003</v>
      </c>
      <c r="P668" s="69"/>
      <c r="Q668" s="346" t="s">
        <v>1951</v>
      </c>
      <c r="R668" s="346" t="s">
        <v>1951</v>
      </c>
    </row>
    <row r="669" spans="1:18" s="346" customFormat="1" ht="38.25" x14ac:dyDescent="0.2">
      <c r="A669" s="349"/>
      <c r="B669" s="62" t="s">
        <v>2357</v>
      </c>
      <c r="C669" s="62" t="s">
        <v>2356</v>
      </c>
      <c r="D669" s="61" t="s">
        <v>2355</v>
      </c>
      <c r="E669" s="350">
        <v>28071.7</v>
      </c>
      <c r="F669" s="350">
        <v>28071.7</v>
      </c>
      <c r="G669" s="350">
        <v>15017.300000000001</v>
      </c>
      <c r="H669" s="350">
        <v>782.5</v>
      </c>
      <c r="I669" s="350">
        <v>0</v>
      </c>
      <c r="J669" s="350">
        <v>1641.6000000000001</v>
      </c>
      <c r="K669" s="350">
        <v>1641.6000000000001</v>
      </c>
      <c r="L669" s="350">
        <v>657.2</v>
      </c>
      <c r="M669" s="350">
        <v>177.20000000000002</v>
      </c>
      <c r="N669" s="350">
        <v>0</v>
      </c>
      <c r="O669" s="350">
        <v>29713.3</v>
      </c>
    </row>
    <row r="670" spans="1:18" s="346" customFormat="1" ht="25.5" x14ac:dyDescent="0.2">
      <c r="A670" s="349"/>
      <c r="B670" s="62" t="s">
        <v>2354</v>
      </c>
      <c r="C670" s="62" t="s">
        <v>2327</v>
      </c>
      <c r="D670" s="61" t="s">
        <v>2353</v>
      </c>
      <c r="E670" s="350">
        <v>238246.2</v>
      </c>
      <c r="F670" s="350">
        <v>0</v>
      </c>
      <c r="G670" s="350">
        <v>0</v>
      </c>
      <c r="H670" s="350">
        <v>0</v>
      </c>
      <c r="I670" s="350">
        <v>238246.2</v>
      </c>
      <c r="J670" s="350">
        <v>14235.4</v>
      </c>
      <c r="K670" s="350">
        <v>0</v>
      </c>
      <c r="L670" s="350">
        <v>0</v>
      </c>
      <c r="M670" s="350">
        <v>0</v>
      </c>
      <c r="N670" s="350">
        <v>14235.4</v>
      </c>
      <c r="O670" s="350">
        <v>252481.6</v>
      </c>
    </row>
    <row r="671" spans="1:18" s="346" customFormat="1" ht="46.9" customHeight="1" x14ac:dyDescent="0.2">
      <c r="A671" s="349"/>
      <c r="B671" s="62" t="s">
        <v>2352</v>
      </c>
      <c r="C671" s="62" t="s">
        <v>2351</v>
      </c>
      <c r="D671" s="61" t="s">
        <v>2350</v>
      </c>
      <c r="E671" s="350">
        <v>38763.4</v>
      </c>
      <c r="F671" s="350">
        <v>38763.4</v>
      </c>
      <c r="G671" s="350">
        <v>30203.7</v>
      </c>
      <c r="H671" s="350">
        <v>1407.5</v>
      </c>
      <c r="I671" s="350">
        <v>0</v>
      </c>
      <c r="J671" s="350">
        <v>26620.799999999999</v>
      </c>
      <c r="K671" s="350">
        <v>26275.8</v>
      </c>
      <c r="L671" s="350">
        <v>18601.900000000001</v>
      </c>
      <c r="M671" s="350">
        <v>1683.5</v>
      </c>
      <c r="N671" s="350">
        <v>345</v>
      </c>
      <c r="O671" s="350">
        <v>65384.200000000004</v>
      </c>
      <c r="P671" s="68"/>
      <c r="Q671" s="346" t="s">
        <v>1951</v>
      </c>
      <c r="R671" s="346" t="s">
        <v>1951</v>
      </c>
    </row>
    <row r="672" spans="1:18" s="345" customFormat="1" ht="25.5" x14ac:dyDescent="0.2">
      <c r="A672" s="343"/>
      <c r="B672" s="66" t="s">
        <v>2349</v>
      </c>
      <c r="C672" s="62" t="s">
        <v>1951</v>
      </c>
      <c r="D672" s="65" t="s">
        <v>2347</v>
      </c>
      <c r="E672" s="344">
        <v>5078477.4000000004</v>
      </c>
      <c r="F672" s="344">
        <v>3752823.4</v>
      </c>
      <c r="G672" s="344">
        <v>1272572.6000000001</v>
      </c>
      <c r="H672" s="344">
        <v>142483.9</v>
      </c>
      <c r="I672" s="344">
        <v>1325654</v>
      </c>
      <c r="J672" s="344">
        <v>246442.1</v>
      </c>
      <c r="K672" s="344">
        <v>133575.70000000001</v>
      </c>
      <c r="L672" s="344">
        <v>9402.9</v>
      </c>
      <c r="M672" s="344">
        <v>13474.9</v>
      </c>
      <c r="N672" s="344">
        <v>112866.40000000001</v>
      </c>
      <c r="O672" s="344">
        <v>5324919.5</v>
      </c>
      <c r="P672" s="67"/>
      <c r="Q672" s="346" t="s">
        <v>1951</v>
      </c>
      <c r="R672" s="346" t="s">
        <v>1951</v>
      </c>
    </row>
    <row r="673" spans="1:18" s="348" customFormat="1" ht="27" x14ac:dyDescent="0.2">
      <c r="A673" s="347"/>
      <c r="B673" s="64" t="s">
        <v>2348</v>
      </c>
      <c r="C673" s="355" t="s">
        <v>1951</v>
      </c>
      <c r="D673" s="63" t="s">
        <v>2347</v>
      </c>
      <c r="E673" s="344">
        <v>5078477.4000000004</v>
      </c>
      <c r="F673" s="344">
        <v>3752823.4</v>
      </c>
      <c r="G673" s="344">
        <v>1272572.6000000001</v>
      </c>
      <c r="H673" s="344">
        <v>142483.9</v>
      </c>
      <c r="I673" s="344">
        <v>1325654</v>
      </c>
      <c r="J673" s="344">
        <v>246442.1</v>
      </c>
      <c r="K673" s="344">
        <v>133575.70000000001</v>
      </c>
      <c r="L673" s="344">
        <v>9402.9</v>
      </c>
      <c r="M673" s="344">
        <v>13474.9</v>
      </c>
      <c r="N673" s="344">
        <v>112866.40000000001</v>
      </c>
      <c r="O673" s="344">
        <v>5324919.5</v>
      </c>
      <c r="Q673" s="346"/>
      <c r="R673" s="346"/>
    </row>
    <row r="674" spans="1:18" s="346" customFormat="1" ht="38.25" x14ac:dyDescent="0.2">
      <c r="A674" s="349"/>
      <c r="B674" s="62" t="s">
        <v>2346</v>
      </c>
      <c r="C674" s="62" t="s">
        <v>2341</v>
      </c>
      <c r="D674" s="61" t="s">
        <v>2345</v>
      </c>
      <c r="E674" s="350">
        <v>525654</v>
      </c>
      <c r="F674" s="350">
        <v>0</v>
      </c>
      <c r="G674" s="350">
        <v>0</v>
      </c>
      <c r="H674" s="350">
        <v>0</v>
      </c>
      <c r="I674" s="350">
        <v>525654</v>
      </c>
      <c r="J674" s="350">
        <v>109805.8</v>
      </c>
      <c r="K674" s="350">
        <v>0</v>
      </c>
      <c r="L674" s="350">
        <v>0</v>
      </c>
      <c r="M674" s="350">
        <v>0</v>
      </c>
      <c r="N674" s="350">
        <v>109805.8</v>
      </c>
      <c r="O674" s="350">
        <v>635459.80000000005</v>
      </c>
    </row>
    <row r="675" spans="1:18" s="346" customFormat="1" ht="88.15" customHeight="1" x14ac:dyDescent="0.2">
      <c r="A675" s="349"/>
      <c r="B675" s="62" t="s">
        <v>2344</v>
      </c>
      <c r="C675" s="62" t="s">
        <v>2336</v>
      </c>
      <c r="D675" s="61" t="s">
        <v>2343</v>
      </c>
      <c r="E675" s="350">
        <v>1861511.9000000001</v>
      </c>
      <c r="F675" s="350">
        <v>1861511.9000000001</v>
      </c>
      <c r="G675" s="350">
        <v>1255744.2</v>
      </c>
      <c r="H675" s="350">
        <v>141968</v>
      </c>
      <c r="I675" s="350">
        <v>0</v>
      </c>
      <c r="J675" s="350">
        <v>54297.3</v>
      </c>
      <c r="K675" s="350">
        <v>52649.700000000004</v>
      </c>
      <c r="L675" s="350">
        <v>9402.9</v>
      </c>
      <c r="M675" s="350">
        <v>13474.9</v>
      </c>
      <c r="N675" s="350">
        <v>1647.6000000000001</v>
      </c>
      <c r="O675" s="350">
        <v>1915809.2</v>
      </c>
      <c r="P675" s="68"/>
      <c r="Q675" s="346" t="s">
        <v>1951</v>
      </c>
      <c r="R675" s="346" t="s">
        <v>1951</v>
      </c>
    </row>
    <row r="676" spans="1:18" s="346" customFormat="1" ht="33" customHeight="1" x14ac:dyDescent="0.2">
      <c r="A676" s="349"/>
      <c r="B676" s="62" t="s">
        <v>2342</v>
      </c>
      <c r="C676" s="62" t="s">
        <v>2341</v>
      </c>
      <c r="D676" s="61" t="s">
        <v>2340</v>
      </c>
      <c r="E676" s="350">
        <v>27733.100000000002</v>
      </c>
      <c r="F676" s="350">
        <v>27733.100000000002</v>
      </c>
      <c r="G676" s="350">
        <v>16828.400000000001</v>
      </c>
      <c r="H676" s="350">
        <v>515.9</v>
      </c>
      <c r="I676" s="350">
        <v>0</v>
      </c>
      <c r="J676" s="350">
        <v>25</v>
      </c>
      <c r="K676" s="350">
        <v>25</v>
      </c>
      <c r="L676" s="350">
        <v>0</v>
      </c>
      <c r="M676" s="350">
        <v>0</v>
      </c>
      <c r="N676" s="350">
        <v>0</v>
      </c>
      <c r="O676" s="350">
        <v>27758.100000000002</v>
      </c>
      <c r="P676" s="68"/>
      <c r="Q676" s="346" t="s">
        <v>1951</v>
      </c>
      <c r="R676" s="346" t="s">
        <v>1951</v>
      </c>
    </row>
    <row r="677" spans="1:18" s="346" customFormat="1" ht="89.25" x14ac:dyDescent="0.2">
      <c r="A677" s="349"/>
      <c r="B677" s="62" t="s">
        <v>2339</v>
      </c>
      <c r="C677" s="62" t="s">
        <v>2336</v>
      </c>
      <c r="D677" s="61" t="s">
        <v>2338</v>
      </c>
      <c r="E677" s="350">
        <v>2163578.4</v>
      </c>
      <c r="F677" s="350">
        <v>1863578.4000000001</v>
      </c>
      <c r="G677" s="350">
        <v>0</v>
      </c>
      <c r="H677" s="350">
        <v>0</v>
      </c>
      <c r="I677" s="350">
        <v>300000</v>
      </c>
      <c r="J677" s="350">
        <v>82314</v>
      </c>
      <c r="K677" s="350">
        <v>80901</v>
      </c>
      <c r="L677" s="350">
        <v>0</v>
      </c>
      <c r="M677" s="350">
        <v>0</v>
      </c>
      <c r="N677" s="350">
        <v>1413</v>
      </c>
      <c r="O677" s="350">
        <v>2245892.4</v>
      </c>
      <c r="P677" s="68"/>
      <c r="Q677" s="346" t="s">
        <v>1951</v>
      </c>
      <c r="R677" s="346" t="s">
        <v>1951</v>
      </c>
    </row>
    <row r="678" spans="1:18" s="346" customFormat="1" ht="32.450000000000003" customHeight="1" x14ac:dyDescent="0.2">
      <c r="A678" s="349"/>
      <c r="B678" s="62" t="s">
        <v>2337</v>
      </c>
      <c r="C678" s="62" t="s">
        <v>2336</v>
      </c>
      <c r="D678" s="61" t="s">
        <v>2335</v>
      </c>
      <c r="E678" s="350">
        <v>500000</v>
      </c>
      <c r="F678" s="350">
        <v>0</v>
      </c>
      <c r="G678" s="350">
        <v>0</v>
      </c>
      <c r="H678" s="350">
        <v>0</v>
      </c>
      <c r="I678" s="350">
        <v>500000</v>
      </c>
      <c r="J678" s="350">
        <v>0</v>
      </c>
      <c r="K678" s="350">
        <v>0</v>
      </c>
      <c r="L678" s="350">
        <v>0</v>
      </c>
      <c r="M678" s="350">
        <v>0</v>
      </c>
      <c r="N678" s="350">
        <v>0</v>
      </c>
      <c r="O678" s="350">
        <v>500000</v>
      </c>
      <c r="P678" s="68"/>
      <c r="Q678" s="346" t="s">
        <v>1951</v>
      </c>
      <c r="R678" s="346" t="s">
        <v>1951</v>
      </c>
    </row>
    <row r="679" spans="1:18" s="345" customFormat="1" ht="25.5" x14ac:dyDescent="0.2">
      <c r="A679" s="343"/>
      <c r="B679" s="66" t="s">
        <v>2334</v>
      </c>
      <c r="C679" s="62" t="s">
        <v>1951</v>
      </c>
      <c r="D679" s="65" t="s">
        <v>2332</v>
      </c>
      <c r="E679" s="344">
        <v>48123.200000000004</v>
      </c>
      <c r="F679" s="344">
        <v>22145.7</v>
      </c>
      <c r="G679" s="344">
        <v>13481.6</v>
      </c>
      <c r="H679" s="344">
        <v>409.2</v>
      </c>
      <c r="I679" s="344">
        <v>25977.5</v>
      </c>
      <c r="J679" s="344">
        <v>0</v>
      </c>
      <c r="K679" s="344">
        <v>0</v>
      </c>
      <c r="L679" s="344">
        <v>0</v>
      </c>
      <c r="M679" s="344">
        <v>0</v>
      </c>
      <c r="N679" s="344">
        <v>0</v>
      </c>
      <c r="O679" s="344">
        <v>48123.200000000004</v>
      </c>
      <c r="Q679" s="346"/>
      <c r="R679" s="346"/>
    </row>
    <row r="680" spans="1:18" s="348" customFormat="1" ht="27" x14ac:dyDescent="0.2">
      <c r="A680" s="347"/>
      <c r="B680" s="64" t="s">
        <v>2333</v>
      </c>
      <c r="C680" s="355" t="s">
        <v>1951</v>
      </c>
      <c r="D680" s="63" t="s">
        <v>2332</v>
      </c>
      <c r="E680" s="344">
        <v>48123.200000000004</v>
      </c>
      <c r="F680" s="344">
        <v>22145.7</v>
      </c>
      <c r="G680" s="344">
        <v>13481.6</v>
      </c>
      <c r="H680" s="344">
        <v>409.2</v>
      </c>
      <c r="I680" s="344">
        <v>25977.5</v>
      </c>
      <c r="J680" s="344">
        <v>0</v>
      </c>
      <c r="K680" s="344">
        <v>0</v>
      </c>
      <c r="L680" s="344">
        <v>0</v>
      </c>
      <c r="M680" s="344">
        <v>0</v>
      </c>
      <c r="N680" s="344">
        <v>0</v>
      </c>
      <c r="O680" s="344">
        <v>48123.200000000004</v>
      </c>
      <c r="P680" s="69"/>
      <c r="Q680" s="346" t="s">
        <v>1951</v>
      </c>
      <c r="R680" s="346" t="s">
        <v>1951</v>
      </c>
    </row>
    <row r="681" spans="1:18" s="346" customFormat="1" ht="29.45" customHeight="1" x14ac:dyDescent="0.2">
      <c r="A681" s="349"/>
      <c r="B681" s="62" t="s">
        <v>2331</v>
      </c>
      <c r="C681" s="62" t="s">
        <v>2330</v>
      </c>
      <c r="D681" s="61" t="s">
        <v>2329</v>
      </c>
      <c r="E681" s="350">
        <v>22145.7</v>
      </c>
      <c r="F681" s="350">
        <v>22145.7</v>
      </c>
      <c r="G681" s="350">
        <v>13481.6</v>
      </c>
      <c r="H681" s="350">
        <v>409.2</v>
      </c>
      <c r="I681" s="350">
        <v>0</v>
      </c>
      <c r="J681" s="350">
        <v>0</v>
      </c>
      <c r="K681" s="350">
        <v>0</v>
      </c>
      <c r="L681" s="350">
        <v>0</v>
      </c>
      <c r="M681" s="350">
        <v>0</v>
      </c>
      <c r="N681" s="350">
        <v>0</v>
      </c>
      <c r="O681" s="350">
        <v>22145.7</v>
      </c>
      <c r="P681" s="68"/>
      <c r="Q681" s="346" t="s">
        <v>1951</v>
      </c>
      <c r="R681" s="346" t="s">
        <v>1951</v>
      </c>
    </row>
    <row r="682" spans="1:18" s="346" customFormat="1" ht="28.9" customHeight="1" x14ac:dyDescent="0.2">
      <c r="A682" s="349"/>
      <c r="B682" s="62" t="s">
        <v>2328</v>
      </c>
      <c r="C682" s="62" t="s">
        <v>2327</v>
      </c>
      <c r="D682" s="61" t="s">
        <v>2326</v>
      </c>
      <c r="E682" s="350">
        <v>25977.5</v>
      </c>
      <c r="F682" s="350">
        <v>0</v>
      </c>
      <c r="G682" s="350">
        <v>0</v>
      </c>
      <c r="H682" s="350">
        <v>0</v>
      </c>
      <c r="I682" s="350">
        <v>25977.5</v>
      </c>
      <c r="J682" s="350">
        <v>0</v>
      </c>
      <c r="K682" s="350">
        <v>0</v>
      </c>
      <c r="L682" s="350">
        <v>0</v>
      </c>
      <c r="M682" s="350">
        <v>0</v>
      </c>
      <c r="N682" s="350">
        <v>0</v>
      </c>
      <c r="O682" s="350">
        <v>25977.5</v>
      </c>
    </row>
    <row r="683" spans="1:18" s="345" customFormat="1" ht="25.5" x14ac:dyDescent="0.2">
      <c r="A683" s="343"/>
      <c r="B683" s="66" t="s">
        <v>2325</v>
      </c>
      <c r="C683" s="62" t="s">
        <v>1951</v>
      </c>
      <c r="D683" s="65" t="s">
        <v>2323</v>
      </c>
      <c r="E683" s="344">
        <v>107791</v>
      </c>
      <c r="F683" s="344">
        <v>20420.099999999999</v>
      </c>
      <c r="G683" s="344">
        <v>11023.300000000001</v>
      </c>
      <c r="H683" s="344">
        <v>463.3</v>
      </c>
      <c r="I683" s="344">
        <v>87370.900000000009</v>
      </c>
      <c r="J683" s="344">
        <v>9188.4</v>
      </c>
      <c r="K683" s="344">
        <v>781.80000000000007</v>
      </c>
      <c r="L683" s="344">
        <v>100</v>
      </c>
      <c r="M683" s="344">
        <v>116.3</v>
      </c>
      <c r="N683" s="344">
        <v>8406.6</v>
      </c>
      <c r="O683" s="344">
        <v>116979.40000000001</v>
      </c>
      <c r="Q683" s="346"/>
      <c r="R683" s="346"/>
    </row>
    <row r="684" spans="1:18" s="348" customFormat="1" ht="27" x14ac:dyDescent="0.2">
      <c r="A684" s="347"/>
      <c r="B684" s="64" t="s">
        <v>2324</v>
      </c>
      <c r="C684" s="355" t="s">
        <v>1951</v>
      </c>
      <c r="D684" s="63" t="s">
        <v>2323</v>
      </c>
      <c r="E684" s="344">
        <v>107791</v>
      </c>
      <c r="F684" s="344">
        <v>20420.099999999999</v>
      </c>
      <c r="G684" s="344">
        <v>11023.300000000001</v>
      </c>
      <c r="H684" s="344">
        <v>463.3</v>
      </c>
      <c r="I684" s="344">
        <v>87370.900000000009</v>
      </c>
      <c r="J684" s="344">
        <v>9188.4</v>
      </c>
      <c r="K684" s="344">
        <v>781.80000000000007</v>
      </c>
      <c r="L684" s="344">
        <v>100</v>
      </c>
      <c r="M684" s="344">
        <v>116.3</v>
      </c>
      <c r="N684" s="344">
        <v>8406.6</v>
      </c>
      <c r="O684" s="344">
        <v>116979.40000000001</v>
      </c>
      <c r="P684" s="69"/>
      <c r="Q684" s="346" t="s">
        <v>1951</v>
      </c>
      <c r="R684" s="346" t="s">
        <v>1951</v>
      </c>
    </row>
    <row r="685" spans="1:18" s="346" customFormat="1" ht="30.6" customHeight="1" x14ac:dyDescent="0.2">
      <c r="A685" s="349"/>
      <c r="B685" s="62" t="s">
        <v>2322</v>
      </c>
      <c r="C685" s="62" t="s">
        <v>2317</v>
      </c>
      <c r="D685" s="61" t="s">
        <v>2321</v>
      </c>
      <c r="E685" s="350">
        <v>20520.099999999999</v>
      </c>
      <c r="F685" s="350">
        <v>20420.099999999999</v>
      </c>
      <c r="G685" s="350">
        <v>11023.300000000001</v>
      </c>
      <c r="H685" s="350">
        <v>463.3</v>
      </c>
      <c r="I685" s="350">
        <v>100</v>
      </c>
      <c r="J685" s="350">
        <v>834.9</v>
      </c>
      <c r="K685" s="350">
        <v>781.80000000000007</v>
      </c>
      <c r="L685" s="350">
        <v>100</v>
      </c>
      <c r="M685" s="350">
        <v>116.3</v>
      </c>
      <c r="N685" s="350">
        <v>53.1</v>
      </c>
      <c r="O685" s="350">
        <v>21355</v>
      </c>
      <c r="P685" s="68"/>
      <c r="Q685" s="346" t="s">
        <v>1951</v>
      </c>
      <c r="R685" s="346" t="s">
        <v>1951</v>
      </c>
    </row>
    <row r="686" spans="1:18" s="346" customFormat="1" ht="32.450000000000003" customHeight="1" x14ac:dyDescent="0.2">
      <c r="A686" s="349"/>
      <c r="B686" s="62" t="s">
        <v>2320</v>
      </c>
      <c r="C686" s="62" t="s">
        <v>2317</v>
      </c>
      <c r="D686" s="61" t="s">
        <v>2319</v>
      </c>
      <c r="E686" s="350">
        <v>81511.5</v>
      </c>
      <c r="F686" s="350">
        <v>0</v>
      </c>
      <c r="G686" s="350">
        <v>0</v>
      </c>
      <c r="H686" s="350">
        <v>0</v>
      </c>
      <c r="I686" s="350">
        <v>81511.5</v>
      </c>
      <c r="J686" s="350">
        <v>8353.5</v>
      </c>
      <c r="K686" s="350">
        <v>0</v>
      </c>
      <c r="L686" s="350">
        <v>0</v>
      </c>
      <c r="M686" s="350">
        <v>0</v>
      </c>
      <c r="N686" s="350">
        <v>8353.5</v>
      </c>
      <c r="O686" s="350">
        <v>89865</v>
      </c>
      <c r="P686" s="68"/>
      <c r="Q686" s="346" t="s">
        <v>1951</v>
      </c>
      <c r="R686" s="346" t="s">
        <v>1951</v>
      </c>
    </row>
    <row r="687" spans="1:18" s="346" customFormat="1" ht="31.9" customHeight="1" x14ac:dyDescent="0.2">
      <c r="A687" s="349"/>
      <c r="B687" s="62" t="s">
        <v>2318</v>
      </c>
      <c r="C687" s="62" t="s">
        <v>2317</v>
      </c>
      <c r="D687" s="61" t="s">
        <v>2316</v>
      </c>
      <c r="E687" s="350">
        <v>5759.4000000000005</v>
      </c>
      <c r="F687" s="350">
        <v>0</v>
      </c>
      <c r="G687" s="350">
        <v>0</v>
      </c>
      <c r="H687" s="350">
        <v>0</v>
      </c>
      <c r="I687" s="350">
        <v>5759.4000000000005</v>
      </c>
      <c r="J687" s="350">
        <v>0</v>
      </c>
      <c r="K687" s="350">
        <v>0</v>
      </c>
      <c r="L687" s="350">
        <v>0</v>
      </c>
      <c r="M687" s="350">
        <v>0</v>
      </c>
      <c r="N687" s="350">
        <v>0</v>
      </c>
      <c r="O687" s="350">
        <v>5759.4000000000005</v>
      </c>
    </row>
    <row r="688" spans="1:18" s="345" customFormat="1" ht="25.5" x14ac:dyDescent="0.2">
      <c r="A688" s="343"/>
      <c r="B688" s="66" t="s">
        <v>2315</v>
      </c>
      <c r="C688" s="62" t="s">
        <v>1951</v>
      </c>
      <c r="D688" s="65" t="s">
        <v>2313</v>
      </c>
      <c r="E688" s="344">
        <v>740291</v>
      </c>
      <c r="F688" s="344">
        <v>89407.7</v>
      </c>
      <c r="G688" s="344">
        <v>53684.200000000004</v>
      </c>
      <c r="H688" s="344">
        <v>4820.9000000000005</v>
      </c>
      <c r="I688" s="344">
        <v>650883.30000000005</v>
      </c>
      <c r="J688" s="344">
        <v>1009645.7000000001</v>
      </c>
      <c r="K688" s="344">
        <v>6214</v>
      </c>
      <c r="L688" s="344">
        <v>1300</v>
      </c>
      <c r="M688" s="344">
        <v>657</v>
      </c>
      <c r="N688" s="344">
        <v>1003431.7000000001</v>
      </c>
      <c r="O688" s="344">
        <v>1749936.7</v>
      </c>
      <c r="Q688" s="346"/>
      <c r="R688" s="346"/>
    </row>
    <row r="689" spans="1:18" s="348" customFormat="1" ht="27" x14ac:dyDescent="0.2">
      <c r="A689" s="347"/>
      <c r="B689" s="64" t="s">
        <v>2314</v>
      </c>
      <c r="C689" s="355" t="s">
        <v>1951</v>
      </c>
      <c r="D689" s="63" t="s">
        <v>2313</v>
      </c>
      <c r="E689" s="344">
        <v>740291</v>
      </c>
      <c r="F689" s="344">
        <v>89407.7</v>
      </c>
      <c r="G689" s="344">
        <v>53684.200000000004</v>
      </c>
      <c r="H689" s="344">
        <v>4820.9000000000005</v>
      </c>
      <c r="I689" s="344">
        <v>650883.30000000005</v>
      </c>
      <c r="J689" s="344">
        <v>1009645.7000000001</v>
      </c>
      <c r="K689" s="344">
        <v>6214</v>
      </c>
      <c r="L689" s="344">
        <v>1300</v>
      </c>
      <c r="M689" s="344">
        <v>657</v>
      </c>
      <c r="N689" s="344">
        <v>1003431.7000000001</v>
      </c>
      <c r="O689" s="344">
        <v>1749936.7</v>
      </c>
      <c r="P689" s="69"/>
      <c r="Q689" s="346" t="s">
        <v>1951</v>
      </c>
      <c r="R689" s="346" t="s">
        <v>1951</v>
      </c>
    </row>
    <row r="690" spans="1:18" s="346" customFormat="1" ht="29.45" customHeight="1" x14ac:dyDescent="0.2">
      <c r="A690" s="349"/>
      <c r="B690" s="62" t="s">
        <v>2312</v>
      </c>
      <c r="C690" s="62" t="s">
        <v>2309</v>
      </c>
      <c r="D690" s="61" t="s">
        <v>2311</v>
      </c>
      <c r="E690" s="350">
        <v>50176.5</v>
      </c>
      <c r="F690" s="350">
        <v>49969.8</v>
      </c>
      <c r="G690" s="350">
        <v>29238.5</v>
      </c>
      <c r="H690" s="350">
        <v>1749.7</v>
      </c>
      <c r="I690" s="350">
        <v>206.70000000000002</v>
      </c>
      <c r="J690" s="350">
        <v>660</v>
      </c>
      <c r="K690" s="350">
        <v>614</v>
      </c>
      <c r="L690" s="350">
        <v>0</v>
      </c>
      <c r="M690" s="350">
        <v>409</v>
      </c>
      <c r="N690" s="350">
        <v>46</v>
      </c>
      <c r="O690" s="350">
        <v>50836.5</v>
      </c>
    </row>
    <row r="691" spans="1:18" s="346" customFormat="1" ht="32.450000000000003" customHeight="1" x14ac:dyDescent="0.2">
      <c r="A691" s="349"/>
      <c r="B691" s="62" t="s">
        <v>2310</v>
      </c>
      <c r="C691" s="62" t="s">
        <v>2309</v>
      </c>
      <c r="D691" s="61" t="s">
        <v>2308</v>
      </c>
      <c r="E691" s="350">
        <v>642166.6</v>
      </c>
      <c r="F691" s="350">
        <v>0</v>
      </c>
      <c r="G691" s="350">
        <v>0</v>
      </c>
      <c r="H691" s="350">
        <v>0</v>
      </c>
      <c r="I691" s="350">
        <v>642166.6</v>
      </c>
      <c r="J691" s="350">
        <v>1003285.7000000001</v>
      </c>
      <c r="K691" s="350">
        <v>0</v>
      </c>
      <c r="L691" s="350">
        <v>0</v>
      </c>
      <c r="M691" s="350">
        <v>0</v>
      </c>
      <c r="N691" s="350">
        <v>1003285.7000000001</v>
      </c>
      <c r="O691" s="350">
        <v>1645452.3</v>
      </c>
    </row>
    <row r="692" spans="1:18" s="346" customFormat="1" ht="28.9" customHeight="1" x14ac:dyDescent="0.2">
      <c r="A692" s="349"/>
      <c r="B692" s="62" t="s">
        <v>2307</v>
      </c>
      <c r="C692" s="62" t="s">
        <v>2306</v>
      </c>
      <c r="D692" s="61" t="s">
        <v>2305</v>
      </c>
      <c r="E692" s="350">
        <v>47947.9</v>
      </c>
      <c r="F692" s="350">
        <v>39437.9</v>
      </c>
      <c r="G692" s="350">
        <v>24445.7</v>
      </c>
      <c r="H692" s="350">
        <v>3071.2000000000003</v>
      </c>
      <c r="I692" s="350">
        <v>8510</v>
      </c>
      <c r="J692" s="350">
        <v>5700</v>
      </c>
      <c r="K692" s="350">
        <v>5600</v>
      </c>
      <c r="L692" s="350">
        <v>1300</v>
      </c>
      <c r="M692" s="350">
        <v>248</v>
      </c>
      <c r="N692" s="350">
        <v>100</v>
      </c>
      <c r="O692" s="350">
        <v>53647.9</v>
      </c>
      <c r="P692" s="68"/>
      <c r="Q692" s="346" t="s">
        <v>1951</v>
      </c>
      <c r="R692" s="346" t="s">
        <v>1951</v>
      </c>
    </row>
    <row r="693" spans="1:18" s="345" customFormat="1" ht="25.5" x14ac:dyDescent="0.2">
      <c r="A693" s="343"/>
      <c r="B693" s="66" t="s">
        <v>2304</v>
      </c>
      <c r="C693" s="62" t="s">
        <v>1951</v>
      </c>
      <c r="D693" s="65" t="s">
        <v>2302</v>
      </c>
      <c r="E693" s="389">
        <v>2340715.5</v>
      </c>
      <c r="F693" s="389">
        <v>2077344.3</v>
      </c>
      <c r="G693" s="389">
        <v>1573317.7</v>
      </c>
      <c r="H693" s="389">
        <v>13531.6</v>
      </c>
      <c r="I693" s="389">
        <v>263371.2</v>
      </c>
      <c r="J693" s="389">
        <v>3770.5</v>
      </c>
      <c r="K693" s="389">
        <v>1387.6000000000001</v>
      </c>
      <c r="L693" s="389">
        <v>578.70000000000005</v>
      </c>
      <c r="M693" s="389">
        <v>0</v>
      </c>
      <c r="N693" s="389">
        <v>2382.9</v>
      </c>
      <c r="O693" s="389">
        <v>2344486</v>
      </c>
      <c r="Q693" s="346"/>
      <c r="R693" s="346"/>
    </row>
    <row r="694" spans="1:18" s="348" customFormat="1" ht="27" x14ac:dyDescent="0.2">
      <c r="A694" s="347"/>
      <c r="B694" s="64" t="s">
        <v>2303</v>
      </c>
      <c r="C694" s="355" t="s">
        <v>1951</v>
      </c>
      <c r="D694" s="63" t="s">
        <v>2302</v>
      </c>
      <c r="E694" s="389">
        <v>2340715.5</v>
      </c>
      <c r="F694" s="389">
        <v>2077344.3</v>
      </c>
      <c r="G694" s="389">
        <v>1573317.7</v>
      </c>
      <c r="H694" s="389">
        <v>13531.6</v>
      </c>
      <c r="I694" s="389">
        <v>263371.2</v>
      </c>
      <c r="J694" s="389">
        <v>3770.5</v>
      </c>
      <c r="K694" s="389">
        <v>1387.6000000000001</v>
      </c>
      <c r="L694" s="389">
        <v>578.70000000000005</v>
      </c>
      <c r="M694" s="389">
        <v>0</v>
      </c>
      <c r="N694" s="389">
        <v>2382.9</v>
      </c>
      <c r="O694" s="389">
        <v>2344486</v>
      </c>
      <c r="Q694" s="346"/>
      <c r="R694" s="346"/>
    </row>
    <row r="695" spans="1:18" s="346" customFormat="1" ht="25.5" x14ac:dyDescent="0.2">
      <c r="A695" s="349"/>
      <c r="B695" s="62" t="s">
        <v>2301</v>
      </c>
      <c r="C695" s="62" t="s">
        <v>2276</v>
      </c>
      <c r="D695" s="61" t="s">
        <v>2300</v>
      </c>
      <c r="E695" s="390">
        <v>2260715.5</v>
      </c>
      <c r="F695" s="390">
        <v>2077344.3</v>
      </c>
      <c r="G695" s="390">
        <v>1573317.7</v>
      </c>
      <c r="H695" s="390">
        <v>13531.6</v>
      </c>
      <c r="I695" s="390">
        <v>183371.2</v>
      </c>
      <c r="J695" s="390">
        <v>3770.5</v>
      </c>
      <c r="K695" s="390">
        <v>1387.6000000000001</v>
      </c>
      <c r="L695" s="390">
        <v>578.70000000000005</v>
      </c>
      <c r="M695" s="390">
        <v>0</v>
      </c>
      <c r="N695" s="390">
        <v>2382.9</v>
      </c>
      <c r="O695" s="390">
        <v>2264486</v>
      </c>
      <c r="P695" s="68"/>
      <c r="Q695" s="346" t="s">
        <v>1951</v>
      </c>
      <c r="R695" s="346" t="s">
        <v>1951</v>
      </c>
    </row>
    <row r="696" spans="1:18" s="346" customFormat="1" ht="41.45" customHeight="1" x14ac:dyDescent="0.2">
      <c r="A696" s="349"/>
      <c r="B696" s="62" t="s">
        <v>2299</v>
      </c>
      <c r="C696" s="62" t="s">
        <v>1947</v>
      </c>
      <c r="D696" s="61" t="s">
        <v>2298</v>
      </c>
      <c r="E696" s="350">
        <v>80000</v>
      </c>
      <c r="F696" s="350">
        <v>0</v>
      </c>
      <c r="G696" s="350">
        <v>0</v>
      </c>
      <c r="H696" s="350">
        <v>0</v>
      </c>
      <c r="I696" s="350">
        <v>80000</v>
      </c>
      <c r="J696" s="350">
        <v>0</v>
      </c>
      <c r="K696" s="350">
        <v>0</v>
      </c>
      <c r="L696" s="350">
        <v>0</v>
      </c>
      <c r="M696" s="350">
        <v>0</v>
      </c>
      <c r="N696" s="350">
        <v>0</v>
      </c>
      <c r="O696" s="350">
        <v>80000</v>
      </c>
    </row>
    <row r="697" spans="1:18" s="345" customFormat="1" x14ac:dyDescent="0.2">
      <c r="A697" s="343"/>
      <c r="B697" s="66" t="s">
        <v>2297</v>
      </c>
      <c r="C697" s="62" t="s">
        <v>1951</v>
      </c>
      <c r="D697" s="65" t="s">
        <v>2296</v>
      </c>
      <c r="E697" s="344">
        <v>735854.4</v>
      </c>
      <c r="F697" s="344">
        <v>721235</v>
      </c>
      <c r="G697" s="344">
        <v>420204.2</v>
      </c>
      <c r="H697" s="344">
        <v>16872.900000000001</v>
      </c>
      <c r="I697" s="344">
        <v>14619.4</v>
      </c>
      <c r="J697" s="344">
        <v>1141.4000000000001</v>
      </c>
      <c r="K697" s="344">
        <v>1141.4000000000001</v>
      </c>
      <c r="L697" s="344">
        <v>0</v>
      </c>
      <c r="M697" s="344">
        <v>0</v>
      </c>
      <c r="N697" s="344">
        <v>0</v>
      </c>
      <c r="O697" s="344">
        <v>736995.8</v>
      </c>
      <c r="Q697" s="346"/>
      <c r="R697" s="346"/>
    </row>
    <row r="698" spans="1:18" s="348" customFormat="1" ht="27" x14ac:dyDescent="0.2">
      <c r="A698" s="347"/>
      <c r="B698" s="64" t="s">
        <v>2295</v>
      </c>
      <c r="C698" s="355" t="s">
        <v>1951</v>
      </c>
      <c r="D698" s="63" t="s">
        <v>2294</v>
      </c>
      <c r="E698" s="344">
        <v>735854.4</v>
      </c>
      <c r="F698" s="344">
        <v>721235</v>
      </c>
      <c r="G698" s="344">
        <v>420204.2</v>
      </c>
      <c r="H698" s="344">
        <v>16872.900000000001</v>
      </c>
      <c r="I698" s="344">
        <v>14619.4</v>
      </c>
      <c r="J698" s="344">
        <v>1141.4000000000001</v>
      </c>
      <c r="K698" s="344">
        <v>1141.4000000000001</v>
      </c>
      <c r="L698" s="344">
        <v>0</v>
      </c>
      <c r="M698" s="344">
        <v>0</v>
      </c>
      <c r="N698" s="344">
        <v>0</v>
      </c>
      <c r="O698" s="344">
        <v>736995.8</v>
      </c>
      <c r="P698" s="69"/>
      <c r="Q698" s="346" t="s">
        <v>1951</v>
      </c>
      <c r="R698" s="346" t="s">
        <v>1951</v>
      </c>
    </row>
    <row r="699" spans="1:18" s="346" customFormat="1" ht="25.5" x14ac:dyDescent="0.2">
      <c r="A699" s="349"/>
      <c r="B699" s="62" t="s">
        <v>2293</v>
      </c>
      <c r="C699" s="62" t="s">
        <v>2093</v>
      </c>
      <c r="D699" s="61" t="s">
        <v>2292</v>
      </c>
      <c r="E699" s="350">
        <v>586040.19999999995</v>
      </c>
      <c r="F699" s="350">
        <v>571420.80000000005</v>
      </c>
      <c r="G699" s="350">
        <v>420204.2</v>
      </c>
      <c r="H699" s="350">
        <v>16872.900000000001</v>
      </c>
      <c r="I699" s="350">
        <v>14619.4</v>
      </c>
      <c r="J699" s="350">
        <v>1141.4000000000001</v>
      </c>
      <c r="K699" s="350">
        <v>1141.4000000000001</v>
      </c>
      <c r="L699" s="350">
        <v>0</v>
      </c>
      <c r="M699" s="350">
        <v>0</v>
      </c>
      <c r="N699" s="350">
        <v>0</v>
      </c>
      <c r="O699" s="350">
        <v>587181.6</v>
      </c>
    </row>
    <row r="700" spans="1:18" s="346" customFormat="1" ht="25.5" x14ac:dyDescent="0.2">
      <c r="A700" s="349"/>
      <c r="B700" s="62" t="s">
        <v>2291</v>
      </c>
      <c r="C700" s="62" t="s">
        <v>2093</v>
      </c>
      <c r="D700" s="61" t="s">
        <v>2290</v>
      </c>
      <c r="E700" s="350">
        <v>149814.20000000001</v>
      </c>
      <c r="F700" s="350">
        <v>149814.20000000001</v>
      </c>
      <c r="G700" s="350">
        <v>0</v>
      </c>
      <c r="H700" s="350">
        <v>0</v>
      </c>
      <c r="I700" s="350">
        <v>0</v>
      </c>
      <c r="J700" s="350">
        <v>0</v>
      </c>
      <c r="K700" s="350">
        <v>0</v>
      </c>
      <c r="L700" s="350">
        <v>0</v>
      </c>
      <c r="M700" s="350">
        <v>0</v>
      </c>
      <c r="N700" s="350">
        <v>0</v>
      </c>
      <c r="O700" s="350">
        <v>149814.20000000001</v>
      </c>
    </row>
    <row r="701" spans="1:18" s="345" customFormat="1" x14ac:dyDescent="0.2">
      <c r="A701" s="343"/>
      <c r="B701" s="66" t="s">
        <v>2289</v>
      </c>
      <c r="C701" s="62" t="s">
        <v>1951</v>
      </c>
      <c r="D701" s="65" t="s">
        <v>2287</v>
      </c>
      <c r="E701" s="389">
        <v>5236739.7</v>
      </c>
      <c r="F701" s="389">
        <v>4045678.6</v>
      </c>
      <c r="G701" s="389">
        <v>3063881.2</v>
      </c>
      <c r="H701" s="389">
        <v>40466</v>
      </c>
      <c r="I701" s="389">
        <v>1191061.1000000001</v>
      </c>
      <c r="J701" s="389">
        <v>12300</v>
      </c>
      <c r="K701" s="389">
        <v>11700</v>
      </c>
      <c r="L701" s="389">
        <v>0</v>
      </c>
      <c r="M701" s="389">
        <v>0</v>
      </c>
      <c r="N701" s="389">
        <v>600</v>
      </c>
      <c r="O701" s="389">
        <v>5249039.7</v>
      </c>
      <c r="P701" s="67"/>
      <c r="Q701" s="346" t="s">
        <v>1951</v>
      </c>
      <c r="R701" s="346" t="s">
        <v>1951</v>
      </c>
    </row>
    <row r="702" spans="1:18" s="348" customFormat="1" ht="27" x14ac:dyDescent="0.2">
      <c r="A702" s="347"/>
      <c r="B702" s="64" t="s">
        <v>2288</v>
      </c>
      <c r="C702" s="355" t="s">
        <v>1951</v>
      </c>
      <c r="D702" s="63" t="s">
        <v>2287</v>
      </c>
      <c r="E702" s="389">
        <v>5236739.7</v>
      </c>
      <c r="F702" s="389">
        <v>4045678.6</v>
      </c>
      <c r="G702" s="389">
        <v>3063881.2</v>
      </c>
      <c r="H702" s="389">
        <v>40466</v>
      </c>
      <c r="I702" s="389">
        <v>1191061.1000000001</v>
      </c>
      <c r="J702" s="389">
        <v>12300</v>
      </c>
      <c r="K702" s="389">
        <v>11700</v>
      </c>
      <c r="L702" s="389">
        <v>0</v>
      </c>
      <c r="M702" s="389">
        <v>0</v>
      </c>
      <c r="N702" s="389">
        <v>600</v>
      </c>
      <c r="O702" s="389">
        <v>5249039.7</v>
      </c>
      <c r="Q702" s="346"/>
      <c r="R702" s="346"/>
    </row>
    <row r="703" spans="1:18" s="346" customFormat="1" ht="81" customHeight="1" x14ac:dyDescent="0.2">
      <c r="A703" s="349"/>
      <c r="B703" s="62" t="s">
        <v>2286</v>
      </c>
      <c r="C703" s="62" t="s">
        <v>2276</v>
      </c>
      <c r="D703" s="61" t="s">
        <v>2285</v>
      </c>
      <c r="E703" s="390">
        <v>5111739.7</v>
      </c>
      <c r="F703" s="390">
        <v>4045678.6</v>
      </c>
      <c r="G703" s="390">
        <v>3063881.2</v>
      </c>
      <c r="H703" s="390">
        <v>40466</v>
      </c>
      <c r="I703" s="390">
        <v>1066061.1000000001</v>
      </c>
      <c r="J703" s="390">
        <v>12300</v>
      </c>
      <c r="K703" s="390">
        <v>11700</v>
      </c>
      <c r="L703" s="390">
        <v>0</v>
      </c>
      <c r="M703" s="390">
        <v>0</v>
      </c>
      <c r="N703" s="390">
        <v>600</v>
      </c>
      <c r="O703" s="390">
        <v>5124039.7</v>
      </c>
    </row>
    <row r="704" spans="1:18" s="346" customFormat="1" ht="38.25" x14ac:dyDescent="0.2">
      <c r="A704" s="349"/>
      <c r="B704" s="62" t="s">
        <v>2284</v>
      </c>
      <c r="C704" s="62" t="s">
        <v>1947</v>
      </c>
      <c r="D704" s="61" t="s">
        <v>2283</v>
      </c>
      <c r="E704" s="350">
        <v>125000</v>
      </c>
      <c r="F704" s="350">
        <v>0</v>
      </c>
      <c r="G704" s="350">
        <v>0</v>
      </c>
      <c r="H704" s="350">
        <v>0</v>
      </c>
      <c r="I704" s="350">
        <v>125000</v>
      </c>
      <c r="J704" s="350">
        <v>0</v>
      </c>
      <c r="K704" s="350">
        <v>0</v>
      </c>
      <c r="L704" s="350">
        <v>0</v>
      </c>
      <c r="M704" s="350">
        <v>0</v>
      </c>
      <c r="N704" s="350">
        <v>0</v>
      </c>
      <c r="O704" s="350">
        <v>125000</v>
      </c>
      <c r="P704" s="68"/>
      <c r="Q704" s="346" t="s">
        <v>1951</v>
      </c>
      <c r="R704" s="346" t="s">
        <v>1951</v>
      </c>
    </row>
    <row r="705" spans="1:18" s="345" customFormat="1" ht="38.25" x14ac:dyDescent="0.2">
      <c r="A705" s="343"/>
      <c r="B705" s="66" t="s">
        <v>2282</v>
      </c>
      <c r="C705" s="62" t="s">
        <v>1951</v>
      </c>
      <c r="D705" s="65" t="s">
        <v>2280</v>
      </c>
      <c r="E705" s="389">
        <v>5025104.2</v>
      </c>
      <c r="F705" s="389">
        <v>3894473.6</v>
      </c>
      <c r="G705" s="389">
        <v>2711904.9</v>
      </c>
      <c r="H705" s="389">
        <v>66676.600000000006</v>
      </c>
      <c r="I705" s="389">
        <v>1130630.6000000001</v>
      </c>
      <c r="J705" s="389">
        <v>25172.799999999999</v>
      </c>
      <c r="K705" s="389">
        <v>22671.9</v>
      </c>
      <c r="L705" s="389">
        <v>0</v>
      </c>
      <c r="M705" s="389">
        <v>420</v>
      </c>
      <c r="N705" s="389">
        <v>2500.9</v>
      </c>
      <c r="O705" s="389">
        <v>5050277</v>
      </c>
      <c r="Q705" s="346"/>
      <c r="R705" s="346"/>
    </row>
    <row r="706" spans="1:18" s="348" customFormat="1" ht="40.5" x14ac:dyDescent="0.2">
      <c r="A706" s="347"/>
      <c r="B706" s="64" t="s">
        <v>2281</v>
      </c>
      <c r="C706" s="355" t="s">
        <v>1951</v>
      </c>
      <c r="D706" s="63" t="s">
        <v>2280</v>
      </c>
      <c r="E706" s="389">
        <v>4615490.1000000006</v>
      </c>
      <c r="F706" s="389">
        <v>3490791.5</v>
      </c>
      <c r="G706" s="389">
        <v>2395228.3000000003</v>
      </c>
      <c r="H706" s="389">
        <v>62310.200000000004</v>
      </c>
      <c r="I706" s="389">
        <v>1124698.6000000001</v>
      </c>
      <c r="J706" s="389">
        <v>19843.100000000002</v>
      </c>
      <c r="K706" s="389">
        <v>17554.5</v>
      </c>
      <c r="L706" s="389">
        <v>0</v>
      </c>
      <c r="M706" s="389">
        <v>420</v>
      </c>
      <c r="N706" s="389">
        <v>2288.6</v>
      </c>
      <c r="O706" s="389">
        <v>4635333.2</v>
      </c>
      <c r="Q706" s="346"/>
      <c r="R706" s="346"/>
    </row>
    <row r="707" spans="1:18" s="346" customFormat="1" ht="38.25" x14ac:dyDescent="0.2">
      <c r="A707" s="349"/>
      <c r="B707" s="62" t="s">
        <v>2279</v>
      </c>
      <c r="C707" s="62" t="s">
        <v>2263</v>
      </c>
      <c r="D707" s="61" t="s">
        <v>2278</v>
      </c>
      <c r="E707" s="390">
        <v>3475451.1</v>
      </c>
      <c r="F707" s="390">
        <v>3268863.6</v>
      </c>
      <c r="G707" s="390">
        <v>2222879.6</v>
      </c>
      <c r="H707" s="390">
        <v>62310.200000000004</v>
      </c>
      <c r="I707" s="390">
        <v>206587.5</v>
      </c>
      <c r="J707" s="390">
        <v>19295.900000000001</v>
      </c>
      <c r="K707" s="390">
        <v>17364.900000000001</v>
      </c>
      <c r="L707" s="390">
        <v>0</v>
      </c>
      <c r="M707" s="390">
        <v>420</v>
      </c>
      <c r="N707" s="390">
        <v>1931</v>
      </c>
      <c r="O707" s="390">
        <v>3494747</v>
      </c>
      <c r="P707" s="68"/>
      <c r="Q707" s="346" t="s">
        <v>1951</v>
      </c>
      <c r="R707" s="346" t="s">
        <v>1951</v>
      </c>
    </row>
    <row r="708" spans="1:18" s="346" customFormat="1" ht="29.45" customHeight="1" x14ac:dyDescent="0.2">
      <c r="A708" s="349"/>
      <c r="B708" s="62" t="s">
        <v>2277</v>
      </c>
      <c r="C708" s="62" t="s">
        <v>2276</v>
      </c>
      <c r="D708" s="61" t="s">
        <v>2275</v>
      </c>
      <c r="E708" s="350">
        <v>870500</v>
      </c>
      <c r="F708" s="350">
        <v>0</v>
      </c>
      <c r="G708" s="350">
        <v>0</v>
      </c>
      <c r="H708" s="350">
        <v>0</v>
      </c>
      <c r="I708" s="350">
        <v>870500</v>
      </c>
      <c r="J708" s="350">
        <v>0</v>
      </c>
      <c r="K708" s="350">
        <v>0</v>
      </c>
      <c r="L708" s="350">
        <v>0</v>
      </c>
      <c r="M708" s="350">
        <v>0</v>
      </c>
      <c r="N708" s="350">
        <v>0</v>
      </c>
      <c r="O708" s="350">
        <v>870500</v>
      </c>
    </row>
    <row r="709" spans="1:18" s="346" customFormat="1" ht="44.45" customHeight="1" x14ac:dyDescent="0.2">
      <c r="A709" s="349"/>
      <c r="B709" s="62" t="s">
        <v>2274</v>
      </c>
      <c r="C709" s="62" t="s">
        <v>2273</v>
      </c>
      <c r="D709" s="61" t="s">
        <v>2272</v>
      </c>
      <c r="E709" s="390">
        <v>221927.9</v>
      </c>
      <c r="F709" s="390">
        <v>221927.9</v>
      </c>
      <c r="G709" s="390">
        <v>172348.7</v>
      </c>
      <c r="H709" s="390">
        <v>0</v>
      </c>
      <c r="I709" s="390">
        <v>0</v>
      </c>
      <c r="J709" s="390">
        <v>547.20000000000005</v>
      </c>
      <c r="K709" s="390">
        <v>189.6</v>
      </c>
      <c r="L709" s="390">
        <v>0</v>
      </c>
      <c r="M709" s="390">
        <v>0</v>
      </c>
      <c r="N709" s="390">
        <v>357.6</v>
      </c>
      <c r="O709" s="390">
        <v>222475.1</v>
      </c>
    </row>
    <row r="710" spans="1:18" s="346" customFormat="1" ht="55.15" customHeight="1" x14ac:dyDescent="0.2">
      <c r="A710" s="349"/>
      <c r="B710" s="62" t="s">
        <v>2271</v>
      </c>
      <c r="C710" s="62" t="s">
        <v>1947</v>
      </c>
      <c r="D710" s="61" t="s">
        <v>2270</v>
      </c>
      <c r="E710" s="350">
        <v>47611.1</v>
      </c>
      <c r="F710" s="350">
        <v>0</v>
      </c>
      <c r="G710" s="350">
        <v>0</v>
      </c>
      <c r="H710" s="350">
        <v>0</v>
      </c>
      <c r="I710" s="350">
        <v>47611.1</v>
      </c>
      <c r="J710" s="350">
        <v>0</v>
      </c>
      <c r="K710" s="350">
        <v>0</v>
      </c>
      <c r="L710" s="350">
        <v>0</v>
      </c>
      <c r="M710" s="350">
        <v>0</v>
      </c>
      <c r="N710" s="350">
        <v>0</v>
      </c>
      <c r="O710" s="350">
        <v>47611.1</v>
      </c>
      <c r="P710" s="68"/>
      <c r="Q710" s="346" t="s">
        <v>1951</v>
      </c>
      <c r="R710" s="346" t="s">
        <v>1951</v>
      </c>
    </row>
    <row r="711" spans="1:18" s="348" customFormat="1" ht="54" x14ac:dyDescent="0.2">
      <c r="A711" s="347"/>
      <c r="B711" s="64" t="s">
        <v>2269</v>
      </c>
      <c r="C711" s="355" t="s">
        <v>1951</v>
      </c>
      <c r="D711" s="63" t="s">
        <v>2268</v>
      </c>
      <c r="E711" s="389">
        <v>409614.10000000003</v>
      </c>
      <c r="F711" s="389">
        <v>403682.10000000003</v>
      </c>
      <c r="G711" s="389">
        <v>316676.59999999998</v>
      </c>
      <c r="H711" s="389">
        <v>4366.3999999999996</v>
      </c>
      <c r="I711" s="389">
        <v>5932</v>
      </c>
      <c r="J711" s="389">
        <v>5329.7</v>
      </c>
      <c r="K711" s="389">
        <v>5117.3999999999996</v>
      </c>
      <c r="L711" s="389">
        <v>0</v>
      </c>
      <c r="M711" s="389">
        <v>0</v>
      </c>
      <c r="N711" s="389">
        <v>212.3</v>
      </c>
      <c r="O711" s="389">
        <v>414943.8</v>
      </c>
      <c r="Q711" s="346"/>
      <c r="R711" s="346"/>
    </row>
    <row r="712" spans="1:18" s="346" customFormat="1" ht="25.5" x14ac:dyDescent="0.2">
      <c r="A712" s="349"/>
      <c r="B712" s="62" t="s">
        <v>2267</v>
      </c>
      <c r="C712" s="62" t="s">
        <v>2266</v>
      </c>
      <c r="D712" s="61" t="s">
        <v>2265</v>
      </c>
      <c r="E712" s="350">
        <v>5609.9000000000005</v>
      </c>
      <c r="F712" s="350">
        <v>5609.9000000000005</v>
      </c>
      <c r="G712" s="350">
        <v>0</v>
      </c>
      <c r="H712" s="350">
        <v>0</v>
      </c>
      <c r="I712" s="350">
        <v>0</v>
      </c>
      <c r="J712" s="350">
        <v>0</v>
      </c>
      <c r="K712" s="350">
        <v>0</v>
      </c>
      <c r="L712" s="350">
        <v>0</v>
      </c>
      <c r="M712" s="350">
        <v>0</v>
      </c>
      <c r="N712" s="350">
        <v>0</v>
      </c>
      <c r="O712" s="350">
        <v>5609.9000000000005</v>
      </c>
    </row>
    <row r="713" spans="1:18" s="346" customFormat="1" ht="38.25" x14ac:dyDescent="0.2">
      <c r="A713" s="349"/>
      <c r="B713" s="62" t="s">
        <v>2264</v>
      </c>
      <c r="C713" s="62" t="s">
        <v>2263</v>
      </c>
      <c r="D713" s="61" t="s">
        <v>2262</v>
      </c>
      <c r="E713" s="390">
        <v>404004.2</v>
      </c>
      <c r="F713" s="390">
        <v>398072.2</v>
      </c>
      <c r="G713" s="390">
        <v>316676.59999999998</v>
      </c>
      <c r="H713" s="390">
        <v>4366.3999999999996</v>
      </c>
      <c r="I713" s="390">
        <v>5932</v>
      </c>
      <c r="J713" s="390">
        <v>5329.7</v>
      </c>
      <c r="K713" s="390">
        <v>5117.3999999999996</v>
      </c>
      <c r="L713" s="390">
        <v>0</v>
      </c>
      <c r="M713" s="390">
        <v>0</v>
      </c>
      <c r="N713" s="390">
        <v>212.3</v>
      </c>
      <c r="O713" s="390">
        <v>409333.9</v>
      </c>
      <c r="P713" s="68"/>
      <c r="Q713" s="346" t="s">
        <v>1951</v>
      </c>
      <c r="R713" s="346" t="s">
        <v>1951</v>
      </c>
    </row>
    <row r="714" spans="1:18" s="345" customFormat="1" x14ac:dyDescent="0.2">
      <c r="A714" s="343"/>
      <c r="B714" s="66" t="s">
        <v>2261</v>
      </c>
      <c r="C714" s="62" t="s">
        <v>1951</v>
      </c>
      <c r="D714" s="65" t="s">
        <v>2260</v>
      </c>
      <c r="E714" s="344">
        <v>337632.7</v>
      </c>
      <c r="F714" s="344">
        <v>337632.7</v>
      </c>
      <c r="G714" s="344">
        <v>203290.7</v>
      </c>
      <c r="H714" s="344">
        <v>3911.2000000000003</v>
      </c>
      <c r="I714" s="344">
        <v>0</v>
      </c>
      <c r="J714" s="344">
        <v>0</v>
      </c>
      <c r="K714" s="344">
        <v>0</v>
      </c>
      <c r="L714" s="344">
        <v>0</v>
      </c>
      <c r="M714" s="344">
        <v>0</v>
      </c>
      <c r="N714" s="344">
        <v>0</v>
      </c>
      <c r="O714" s="344">
        <v>337632.7</v>
      </c>
      <c r="Q714" s="346"/>
      <c r="R714" s="346"/>
    </row>
    <row r="715" spans="1:18" s="348" customFormat="1" ht="27" x14ac:dyDescent="0.2">
      <c r="A715" s="347"/>
      <c r="B715" s="64" t="s">
        <v>2259</v>
      </c>
      <c r="C715" s="355" t="s">
        <v>1951</v>
      </c>
      <c r="D715" s="63" t="s">
        <v>2258</v>
      </c>
      <c r="E715" s="344">
        <v>337632.7</v>
      </c>
      <c r="F715" s="344">
        <v>337632.7</v>
      </c>
      <c r="G715" s="344">
        <v>203290.7</v>
      </c>
      <c r="H715" s="344">
        <v>3911.2000000000003</v>
      </c>
      <c r="I715" s="344">
        <v>0</v>
      </c>
      <c r="J715" s="344">
        <v>0</v>
      </c>
      <c r="K715" s="344">
        <v>0</v>
      </c>
      <c r="L715" s="344">
        <v>0</v>
      </c>
      <c r="M715" s="344">
        <v>0</v>
      </c>
      <c r="N715" s="344">
        <v>0</v>
      </c>
      <c r="O715" s="344">
        <v>337632.7</v>
      </c>
      <c r="Q715" s="346"/>
      <c r="R715" s="346"/>
    </row>
    <row r="716" spans="1:18" s="346" customFormat="1" ht="25.5" x14ac:dyDescent="0.2">
      <c r="A716" s="349"/>
      <c r="B716" s="62" t="s">
        <v>2257</v>
      </c>
      <c r="C716" s="62" t="s">
        <v>2252</v>
      </c>
      <c r="D716" s="61" t="s">
        <v>2256</v>
      </c>
      <c r="E716" s="350">
        <v>279036.90000000002</v>
      </c>
      <c r="F716" s="350">
        <v>279036.90000000002</v>
      </c>
      <c r="G716" s="350">
        <v>203290.7</v>
      </c>
      <c r="H716" s="350">
        <v>3911.2000000000003</v>
      </c>
      <c r="I716" s="350">
        <v>0</v>
      </c>
      <c r="J716" s="350">
        <v>0</v>
      </c>
      <c r="K716" s="350">
        <v>0</v>
      </c>
      <c r="L716" s="350">
        <v>0</v>
      </c>
      <c r="M716" s="350">
        <v>0</v>
      </c>
      <c r="N716" s="350">
        <v>0</v>
      </c>
      <c r="O716" s="350">
        <v>279036.90000000002</v>
      </c>
      <c r="P716" s="68"/>
      <c r="Q716" s="346" t="s">
        <v>1951</v>
      </c>
      <c r="R716" s="346" t="s">
        <v>1951</v>
      </c>
    </row>
    <row r="717" spans="1:18" s="346" customFormat="1" ht="25.5" x14ac:dyDescent="0.2">
      <c r="A717" s="349"/>
      <c r="B717" s="62" t="s">
        <v>2255</v>
      </c>
      <c r="C717" s="62" t="s">
        <v>2252</v>
      </c>
      <c r="D717" s="61" t="s">
        <v>2254</v>
      </c>
      <c r="E717" s="350">
        <v>34681.4</v>
      </c>
      <c r="F717" s="350">
        <v>34681.4</v>
      </c>
      <c r="G717" s="350">
        <v>0</v>
      </c>
      <c r="H717" s="350">
        <v>0</v>
      </c>
      <c r="I717" s="350">
        <v>0</v>
      </c>
      <c r="J717" s="350">
        <v>0</v>
      </c>
      <c r="K717" s="350">
        <v>0</v>
      </c>
      <c r="L717" s="350">
        <v>0</v>
      </c>
      <c r="M717" s="350">
        <v>0</v>
      </c>
      <c r="N717" s="350">
        <v>0</v>
      </c>
      <c r="O717" s="350">
        <v>34681.4</v>
      </c>
    </row>
    <row r="718" spans="1:18" s="346" customFormat="1" ht="25.5" x14ac:dyDescent="0.2">
      <c r="A718" s="349"/>
      <c r="B718" s="62" t="s">
        <v>2253</v>
      </c>
      <c r="C718" s="62" t="s">
        <v>2252</v>
      </c>
      <c r="D718" s="61" t="s">
        <v>2251</v>
      </c>
      <c r="E718" s="350">
        <v>23914.400000000001</v>
      </c>
      <c r="F718" s="350">
        <v>23914.400000000001</v>
      </c>
      <c r="G718" s="350">
        <v>0</v>
      </c>
      <c r="H718" s="350">
        <v>0</v>
      </c>
      <c r="I718" s="350">
        <v>0</v>
      </c>
      <c r="J718" s="350">
        <v>0</v>
      </c>
      <c r="K718" s="350">
        <v>0</v>
      </c>
      <c r="L718" s="350">
        <v>0</v>
      </c>
      <c r="M718" s="350">
        <v>0</v>
      </c>
      <c r="N718" s="350">
        <v>0</v>
      </c>
      <c r="O718" s="350">
        <v>23914.400000000001</v>
      </c>
    </row>
    <row r="719" spans="1:18" s="345" customFormat="1" ht="38.25" x14ac:dyDescent="0.2">
      <c r="A719" s="343"/>
      <c r="B719" s="66" t="s">
        <v>2250</v>
      </c>
      <c r="C719" s="62" t="s">
        <v>1951</v>
      </c>
      <c r="D719" s="65" t="s">
        <v>2249</v>
      </c>
      <c r="E719" s="344">
        <v>25959.8</v>
      </c>
      <c r="F719" s="344">
        <v>25959.8</v>
      </c>
      <c r="G719" s="344">
        <v>0</v>
      </c>
      <c r="H719" s="344">
        <v>0</v>
      </c>
      <c r="I719" s="344">
        <v>0</v>
      </c>
      <c r="J719" s="344">
        <v>0</v>
      </c>
      <c r="K719" s="344">
        <v>0</v>
      </c>
      <c r="L719" s="344">
        <v>0</v>
      </c>
      <c r="M719" s="344">
        <v>0</v>
      </c>
      <c r="N719" s="344">
        <v>0</v>
      </c>
      <c r="O719" s="344">
        <v>25959.8</v>
      </c>
      <c r="P719" s="67"/>
      <c r="Q719" s="346" t="s">
        <v>1951</v>
      </c>
      <c r="R719" s="346" t="s">
        <v>1951</v>
      </c>
    </row>
    <row r="720" spans="1:18" s="348" customFormat="1" ht="40.5" x14ac:dyDescent="0.2">
      <c r="A720" s="347"/>
      <c r="B720" s="64" t="s">
        <v>2248</v>
      </c>
      <c r="C720" s="355" t="s">
        <v>1951</v>
      </c>
      <c r="D720" s="63" t="s">
        <v>2247</v>
      </c>
      <c r="E720" s="344">
        <v>25959.8</v>
      </c>
      <c r="F720" s="344">
        <v>25959.8</v>
      </c>
      <c r="G720" s="344">
        <v>0</v>
      </c>
      <c r="H720" s="344">
        <v>0</v>
      </c>
      <c r="I720" s="344">
        <v>0</v>
      </c>
      <c r="J720" s="344">
        <v>0</v>
      </c>
      <c r="K720" s="344">
        <v>0</v>
      </c>
      <c r="L720" s="344">
        <v>0</v>
      </c>
      <c r="M720" s="344">
        <v>0</v>
      </c>
      <c r="N720" s="344">
        <v>0</v>
      </c>
      <c r="O720" s="344">
        <v>25959.8</v>
      </c>
      <c r="Q720" s="346"/>
      <c r="R720" s="346"/>
    </row>
    <row r="721" spans="1:18" s="346" customFormat="1" ht="51" x14ac:dyDescent="0.2">
      <c r="A721" s="349"/>
      <c r="B721" s="62" t="s">
        <v>2246</v>
      </c>
      <c r="C721" s="62" t="s">
        <v>2245</v>
      </c>
      <c r="D721" s="61" t="s">
        <v>2244</v>
      </c>
      <c r="E721" s="350">
        <v>25959.8</v>
      </c>
      <c r="F721" s="350">
        <v>25959.8</v>
      </c>
      <c r="G721" s="350">
        <v>0</v>
      </c>
      <c r="H721" s="350">
        <v>0</v>
      </c>
      <c r="I721" s="350">
        <v>0</v>
      </c>
      <c r="J721" s="350">
        <v>0</v>
      </c>
      <c r="K721" s="350">
        <v>0</v>
      </c>
      <c r="L721" s="350">
        <v>0</v>
      </c>
      <c r="M721" s="350">
        <v>0</v>
      </c>
      <c r="N721" s="350">
        <v>0</v>
      </c>
      <c r="O721" s="350">
        <v>25959.8</v>
      </c>
    </row>
    <row r="722" spans="1:18" s="345" customFormat="1" ht="25.5" x14ac:dyDescent="0.2">
      <c r="A722" s="343"/>
      <c r="B722" s="66" t="s">
        <v>2243</v>
      </c>
      <c r="C722" s="62" t="s">
        <v>1951</v>
      </c>
      <c r="D722" s="65" t="s">
        <v>2242</v>
      </c>
      <c r="E722" s="344">
        <v>314447.09999999998</v>
      </c>
      <c r="F722" s="344">
        <v>307447.09999999998</v>
      </c>
      <c r="G722" s="344">
        <v>230989.4</v>
      </c>
      <c r="H722" s="344">
        <v>19690.2</v>
      </c>
      <c r="I722" s="344">
        <v>7000</v>
      </c>
      <c r="J722" s="344">
        <v>1037.5999999999999</v>
      </c>
      <c r="K722" s="344">
        <v>822.1</v>
      </c>
      <c r="L722" s="344">
        <v>0</v>
      </c>
      <c r="M722" s="344">
        <v>352.2</v>
      </c>
      <c r="N722" s="344">
        <v>215.5</v>
      </c>
      <c r="O722" s="344">
        <v>315484.69999999995</v>
      </c>
      <c r="P722" s="67"/>
      <c r="Q722" s="346" t="s">
        <v>1951</v>
      </c>
      <c r="R722" s="346" t="s">
        <v>1951</v>
      </c>
    </row>
    <row r="723" spans="1:18" s="348" customFormat="1" ht="27" x14ac:dyDescent="0.2">
      <c r="A723" s="347"/>
      <c r="B723" s="64" t="s">
        <v>2241</v>
      </c>
      <c r="C723" s="355" t="s">
        <v>1951</v>
      </c>
      <c r="D723" s="63" t="s">
        <v>2240</v>
      </c>
      <c r="E723" s="344">
        <v>314447.09999999998</v>
      </c>
      <c r="F723" s="344">
        <v>307447.09999999998</v>
      </c>
      <c r="G723" s="344">
        <v>230989.4</v>
      </c>
      <c r="H723" s="344">
        <v>19690.2</v>
      </c>
      <c r="I723" s="344">
        <v>7000</v>
      </c>
      <c r="J723" s="344">
        <v>1037.5999999999999</v>
      </c>
      <c r="K723" s="344">
        <v>822.1</v>
      </c>
      <c r="L723" s="344">
        <v>0</v>
      </c>
      <c r="M723" s="344">
        <v>352.2</v>
      </c>
      <c r="N723" s="344">
        <v>215.5</v>
      </c>
      <c r="O723" s="344">
        <v>315484.69999999995</v>
      </c>
      <c r="Q723" s="346"/>
      <c r="R723" s="346"/>
    </row>
    <row r="724" spans="1:18" s="346" customFormat="1" ht="25.5" x14ac:dyDescent="0.2">
      <c r="A724" s="349"/>
      <c r="B724" s="62" t="s">
        <v>2239</v>
      </c>
      <c r="C724" s="62" t="s">
        <v>2100</v>
      </c>
      <c r="D724" s="61" t="s">
        <v>2238</v>
      </c>
      <c r="E724" s="350">
        <v>314447.09999999998</v>
      </c>
      <c r="F724" s="350">
        <v>307447.09999999998</v>
      </c>
      <c r="G724" s="350">
        <v>230989.4</v>
      </c>
      <c r="H724" s="350">
        <v>19690.2</v>
      </c>
      <c r="I724" s="350">
        <v>7000</v>
      </c>
      <c r="J724" s="350">
        <v>1037.5999999999999</v>
      </c>
      <c r="K724" s="350">
        <v>822.1</v>
      </c>
      <c r="L724" s="350">
        <v>0</v>
      </c>
      <c r="M724" s="350">
        <v>352.2</v>
      </c>
      <c r="N724" s="350">
        <v>215.5</v>
      </c>
      <c r="O724" s="350">
        <v>315484.69999999995</v>
      </c>
    </row>
    <row r="725" spans="1:18" s="345" customFormat="1" ht="25.5" x14ac:dyDescent="0.2">
      <c r="A725" s="343"/>
      <c r="B725" s="66" t="s">
        <v>2237</v>
      </c>
      <c r="C725" s="62" t="s">
        <v>1951</v>
      </c>
      <c r="D725" s="65" t="s">
        <v>2236</v>
      </c>
      <c r="E725" s="344">
        <v>221353.30000000002</v>
      </c>
      <c r="F725" s="344">
        <v>216353.30000000002</v>
      </c>
      <c r="G725" s="344">
        <v>163788.79999999999</v>
      </c>
      <c r="H725" s="344">
        <v>12394</v>
      </c>
      <c r="I725" s="344">
        <v>5000</v>
      </c>
      <c r="J725" s="344">
        <v>6432.5</v>
      </c>
      <c r="K725" s="344">
        <v>6356.5</v>
      </c>
      <c r="L725" s="344">
        <v>4163</v>
      </c>
      <c r="M725" s="344">
        <v>25.5</v>
      </c>
      <c r="N725" s="344">
        <v>76</v>
      </c>
      <c r="O725" s="344">
        <v>227785.80000000002</v>
      </c>
      <c r="P725" s="67"/>
      <c r="Q725" s="346" t="s">
        <v>1951</v>
      </c>
      <c r="R725" s="346" t="s">
        <v>1951</v>
      </c>
    </row>
    <row r="726" spans="1:18" s="348" customFormat="1" ht="27" x14ac:dyDescent="0.2">
      <c r="A726" s="347"/>
      <c r="B726" s="64" t="s">
        <v>2235</v>
      </c>
      <c r="C726" s="355" t="s">
        <v>1951</v>
      </c>
      <c r="D726" s="63" t="s">
        <v>2234</v>
      </c>
      <c r="E726" s="344">
        <v>221353.30000000002</v>
      </c>
      <c r="F726" s="344">
        <v>216353.30000000002</v>
      </c>
      <c r="G726" s="344">
        <v>163788.79999999999</v>
      </c>
      <c r="H726" s="344">
        <v>12394</v>
      </c>
      <c r="I726" s="344">
        <v>5000</v>
      </c>
      <c r="J726" s="344">
        <v>6432.5</v>
      </c>
      <c r="K726" s="344">
        <v>6356.5</v>
      </c>
      <c r="L726" s="344">
        <v>4163</v>
      </c>
      <c r="M726" s="344">
        <v>25.5</v>
      </c>
      <c r="N726" s="344">
        <v>76</v>
      </c>
      <c r="O726" s="344">
        <v>227785.80000000002</v>
      </c>
      <c r="Q726" s="346"/>
      <c r="R726" s="346"/>
    </row>
    <row r="727" spans="1:18" s="346" customFormat="1" ht="25.5" x14ac:dyDescent="0.2">
      <c r="A727" s="349"/>
      <c r="B727" s="62" t="s">
        <v>2233</v>
      </c>
      <c r="C727" s="62" t="s">
        <v>2100</v>
      </c>
      <c r="D727" s="61" t="s">
        <v>2232</v>
      </c>
      <c r="E727" s="350">
        <v>221353.30000000002</v>
      </c>
      <c r="F727" s="350">
        <v>216353.30000000002</v>
      </c>
      <c r="G727" s="350">
        <v>163788.79999999999</v>
      </c>
      <c r="H727" s="350">
        <v>12394</v>
      </c>
      <c r="I727" s="350">
        <v>5000</v>
      </c>
      <c r="J727" s="350">
        <v>6432.5</v>
      </c>
      <c r="K727" s="350">
        <v>6356.5</v>
      </c>
      <c r="L727" s="350">
        <v>4163</v>
      </c>
      <c r="M727" s="350">
        <v>25.5</v>
      </c>
      <c r="N727" s="350">
        <v>76</v>
      </c>
      <c r="O727" s="350">
        <v>227785.80000000002</v>
      </c>
    </row>
    <row r="728" spans="1:18" s="345" customFormat="1" ht="25.5" x14ac:dyDescent="0.2">
      <c r="A728" s="343"/>
      <c r="B728" s="66" t="s">
        <v>2231</v>
      </c>
      <c r="C728" s="62" t="s">
        <v>1951</v>
      </c>
      <c r="D728" s="65" t="s">
        <v>2230</v>
      </c>
      <c r="E728" s="344">
        <v>424266.7</v>
      </c>
      <c r="F728" s="344">
        <v>421916.7</v>
      </c>
      <c r="G728" s="344">
        <v>322171.09999999998</v>
      </c>
      <c r="H728" s="344">
        <v>22609.600000000002</v>
      </c>
      <c r="I728" s="344">
        <v>2350</v>
      </c>
      <c r="J728" s="344">
        <v>51910.200000000004</v>
      </c>
      <c r="K728" s="344">
        <v>46572.200000000004</v>
      </c>
      <c r="L728" s="344">
        <v>33577.1</v>
      </c>
      <c r="M728" s="344">
        <v>1524.5</v>
      </c>
      <c r="N728" s="344">
        <v>5338</v>
      </c>
      <c r="O728" s="344">
        <v>476176.9</v>
      </c>
      <c r="P728" s="67"/>
      <c r="Q728" s="346" t="s">
        <v>1951</v>
      </c>
      <c r="R728" s="346" t="s">
        <v>1951</v>
      </c>
    </row>
    <row r="729" spans="1:18" s="348" customFormat="1" ht="27" x14ac:dyDescent="0.2">
      <c r="A729" s="347"/>
      <c r="B729" s="64" t="s">
        <v>2229</v>
      </c>
      <c r="C729" s="355" t="s">
        <v>1951</v>
      </c>
      <c r="D729" s="63" t="s">
        <v>2228</v>
      </c>
      <c r="E729" s="344">
        <v>424266.7</v>
      </c>
      <c r="F729" s="344">
        <v>421916.7</v>
      </c>
      <c r="G729" s="344">
        <v>322171.09999999998</v>
      </c>
      <c r="H729" s="344">
        <v>22609.600000000002</v>
      </c>
      <c r="I729" s="344">
        <v>2350</v>
      </c>
      <c r="J729" s="344">
        <v>51910.200000000004</v>
      </c>
      <c r="K729" s="344">
        <v>46572.200000000004</v>
      </c>
      <c r="L729" s="344">
        <v>33577.1</v>
      </c>
      <c r="M729" s="344">
        <v>1524.5</v>
      </c>
      <c r="N729" s="344">
        <v>5338</v>
      </c>
      <c r="O729" s="344">
        <v>476176.9</v>
      </c>
      <c r="Q729" s="346"/>
      <c r="R729" s="346"/>
    </row>
    <row r="730" spans="1:18" s="346" customFormat="1" ht="25.5" x14ac:dyDescent="0.2">
      <c r="A730" s="349"/>
      <c r="B730" s="62" t="s">
        <v>2227</v>
      </c>
      <c r="C730" s="62" t="s">
        <v>2100</v>
      </c>
      <c r="D730" s="61" t="s">
        <v>2226</v>
      </c>
      <c r="E730" s="350">
        <v>424266.7</v>
      </c>
      <c r="F730" s="350">
        <v>421916.7</v>
      </c>
      <c r="G730" s="350">
        <v>322171.09999999998</v>
      </c>
      <c r="H730" s="350">
        <v>22609.600000000002</v>
      </c>
      <c r="I730" s="350">
        <v>2350</v>
      </c>
      <c r="J730" s="350">
        <v>51910.200000000004</v>
      </c>
      <c r="K730" s="350">
        <v>46572.200000000004</v>
      </c>
      <c r="L730" s="350">
        <v>33577.1</v>
      </c>
      <c r="M730" s="350">
        <v>1524.5</v>
      </c>
      <c r="N730" s="350">
        <v>5338</v>
      </c>
      <c r="O730" s="350">
        <v>476176.9</v>
      </c>
    </row>
    <row r="731" spans="1:18" s="345" customFormat="1" ht="25.5" x14ac:dyDescent="0.2">
      <c r="A731" s="343"/>
      <c r="B731" s="66" t="s">
        <v>2225</v>
      </c>
      <c r="C731" s="62" t="s">
        <v>1951</v>
      </c>
      <c r="D731" s="65" t="s">
        <v>2224</v>
      </c>
      <c r="E731" s="344">
        <v>355250.10000000003</v>
      </c>
      <c r="F731" s="344">
        <v>349250.10000000003</v>
      </c>
      <c r="G731" s="344">
        <v>273835.59999999998</v>
      </c>
      <c r="H731" s="344">
        <v>11059</v>
      </c>
      <c r="I731" s="344">
        <v>6000</v>
      </c>
      <c r="J731" s="344">
        <v>12601.5</v>
      </c>
      <c r="K731" s="344">
        <v>12401.5</v>
      </c>
      <c r="L731" s="344">
        <v>8005.8</v>
      </c>
      <c r="M731" s="344">
        <v>333.6</v>
      </c>
      <c r="N731" s="344">
        <v>200</v>
      </c>
      <c r="O731" s="344">
        <v>367851.60000000003</v>
      </c>
      <c r="P731" s="67"/>
      <c r="Q731" s="346" t="s">
        <v>1951</v>
      </c>
      <c r="R731" s="346" t="s">
        <v>1951</v>
      </c>
    </row>
    <row r="732" spans="1:18" s="348" customFormat="1" ht="27" x14ac:dyDescent="0.2">
      <c r="A732" s="347"/>
      <c r="B732" s="64" t="s">
        <v>2223</v>
      </c>
      <c r="C732" s="355" t="s">
        <v>1951</v>
      </c>
      <c r="D732" s="63" t="s">
        <v>2222</v>
      </c>
      <c r="E732" s="344">
        <v>355250.10000000003</v>
      </c>
      <c r="F732" s="344">
        <v>349250.10000000003</v>
      </c>
      <c r="G732" s="344">
        <v>273835.59999999998</v>
      </c>
      <c r="H732" s="344">
        <v>11059</v>
      </c>
      <c r="I732" s="344">
        <v>6000</v>
      </c>
      <c r="J732" s="344">
        <v>12601.5</v>
      </c>
      <c r="K732" s="344">
        <v>12401.5</v>
      </c>
      <c r="L732" s="344">
        <v>8005.8</v>
      </c>
      <c r="M732" s="344">
        <v>333.6</v>
      </c>
      <c r="N732" s="344">
        <v>200</v>
      </c>
      <c r="O732" s="344">
        <v>367851.60000000003</v>
      </c>
      <c r="Q732" s="346"/>
      <c r="R732" s="346"/>
    </row>
    <row r="733" spans="1:18" s="346" customFormat="1" ht="25.5" x14ac:dyDescent="0.2">
      <c r="A733" s="349"/>
      <c r="B733" s="62" t="s">
        <v>2221</v>
      </c>
      <c r="C733" s="62" t="s">
        <v>2100</v>
      </c>
      <c r="D733" s="61" t="s">
        <v>2220</v>
      </c>
      <c r="E733" s="350">
        <v>355250.10000000003</v>
      </c>
      <c r="F733" s="350">
        <v>349250.10000000003</v>
      </c>
      <c r="G733" s="350">
        <v>273835.59999999998</v>
      </c>
      <c r="H733" s="350">
        <v>11059</v>
      </c>
      <c r="I733" s="350">
        <v>6000</v>
      </c>
      <c r="J733" s="350">
        <v>12601.5</v>
      </c>
      <c r="K733" s="350">
        <v>12401.5</v>
      </c>
      <c r="L733" s="350">
        <v>8005.8</v>
      </c>
      <c r="M733" s="350">
        <v>333.6</v>
      </c>
      <c r="N733" s="350">
        <v>200</v>
      </c>
      <c r="O733" s="350">
        <v>367851.60000000003</v>
      </c>
    </row>
    <row r="734" spans="1:18" s="345" customFormat="1" ht="25.5" x14ac:dyDescent="0.2">
      <c r="A734" s="343"/>
      <c r="B734" s="66" t="s">
        <v>2219</v>
      </c>
      <c r="C734" s="62" t="s">
        <v>1951</v>
      </c>
      <c r="D734" s="65" t="s">
        <v>2218</v>
      </c>
      <c r="E734" s="344">
        <v>276854.7</v>
      </c>
      <c r="F734" s="344">
        <v>271854.7</v>
      </c>
      <c r="G734" s="344">
        <v>201325.9</v>
      </c>
      <c r="H734" s="344">
        <v>17866.3</v>
      </c>
      <c r="I734" s="344">
        <v>5000</v>
      </c>
      <c r="J734" s="344">
        <v>7467.6</v>
      </c>
      <c r="K734" s="344">
        <v>7237.6</v>
      </c>
      <c r="L734" s="344">
        <v>2343.3000000000002</v>
      </c>
      <c r="M734" s="344">
        <v>0</v>
      </c>
      <c r="N734" s="344">
        <v>230</v>
      </c>
      <c r="O734" s="344">
        <v>284322.3</v>
      </c>
      <c r="P734" s="67"/>
      <c r="Q734" s="346" t="s">
        <v>1951</v>
      </c>
      <c r="R734" s="346" t="s">
        <v>1951</v>
      </c>
    </row>
    <row r="735" spans="1:18" s="348" customFormat="1" ht="27" x14ac:dyDescent="0.2">
      <c r="A735" s="347"/>
      <c r="B735" s="64" t="s">
        <v>2217</v>
      </c>
      <c r="C735" s="355" t="s">
        <v>1951</v>
      </c>
      <c r="D735" s="63" t="s">
        <v>2216</v>
      </c>
      <c r="E735" s="344">
        <v>276854.7</v>
      </c>
      <c r="F735" s="344">
        <v>271854.7</v>
      </c>
      <c r="G735" s="344">
        <v>201325.9</v>
      </c>
      <c r="H735" s="344">
        <v>17866.3</v>
      </c>
      <c r="I735" s="344">
        <v>5000</v>
      </c>
      <c r="J735" s="344">
        <v>7467.6</v>
      </c>
      <c r="K735" s="344">
        <v>7237.6</v>
      </c>
      <c r="L735" s="344">
        <v>2343.3000000000002</v>
      </c>
      <c r="M735" s="344">
        <v>0</v>
      </c>
      <c r="N735" s="344">
        <v>230</v>
      </c>
      <c r="O735" s="344">
        <v>284322.3</v>
      </c>
      <c r="Q735" s="346"/>
      <c r="R735" s="346"/>
    </row>
    <row r="736" spans="1:18" s="346" customFormat="1" ht="25.5" x14ac:dyDescent="0.2">
      <c r="A736" s="349"/>
      <c r="B736" s="62" t="s">
        <v>2215</v>
      </c>
      <c r="C736" s="62" t="s">
        <v>2100</v>
      </c>
      <c r="D736" s="61" t="s">
        <v>2214</v>
      </c>
      <c r="E736" s="350">
        <v>276854.7</v>
      </c>
      <c r="F736" s="350">
        <v>271854.7</v>
      </c>
      <c r="G736" s="350">
        <v>201325.9</v>
      </c>
      <c r="H736" s="350">
        <v>17866.3</v>
      </c>
      <c r="I736" s="350">
        <v>5000</v>
      </c>
      <c r="J736" s="350">
        <v>7467.6</v>
      </c>
      <c r="K736" s="350">
        <v>7237.6</v>
      </c>
      <c r="L736" s="350">
        <v>2343.3000000000002</v>
      </c>
      <c r="M736" s="350">
        <v>0</v>
      </c>
      <c r="N736" s="350">
        <v>230</v>
      </c>
      <c r="O736" s="350">
        <v>284322.3</v>
      </c>
    </row>
    <row r="737" spans="1:18" s="345" customFormat="1" ht="25.5" x14ac:dyDescent="0.2">
      <c r="A737" s="343"/>
      <c r="B737" s="66" t="s">
        <v>2213</v>
      </c>
      <c r="C737" s="62" t="s">
        <v>1951</v>
      </c>
      <c r="D737" s="65" t="s">
        <v>2212</v>
      </c>
      <c r="E737" s="344">
        <v>263397</v>
      </c>
      <c r="F737" s="344">
        <v>261947</v>
      </c>
      <c r="G737" s="344">
        <v>200058</v>
      </c>
      <c r="H737" s="344">
        <v>15419.6</v>
      </c>
      <c r="I737" s="344">
        <v>1450</v>
      </c>
      <c r="J737" s="344">
        <v>950</v>
      </c>
      <c r="K737" s="344">
        <v>850</v>
      </c>
      <c r="L737" s="344">
        <v>240</v>
      </c>
      <c r="M737" s="344">
        <v>8</v>
      </c>
      <c r="N737" s="344">
        <v>100</v>
      </c>
      <c r="O737" s="344">
        <v>264347</v>
      </c>
      <c r="P737" s="67"/>
      <c r="Q737" s="346" t="s">
        <v>1951</v>
      </c>
      <c r="R737" s="346" t="s">
        <v>1951</v>
      </c>
    </row>
    <row r="738" spans="1:18" s="348" customFormat="1" ht="27" x14ac:dyDescent="0.2">
      <c r="A738" s="347"/>
      <c r="B738" s="64" t="s">
        <v>2211</v>
      </c>
      <c r="C738" s="355" t="s">
        <v>1951</v>
      </c>
      <c r="D738" s="63" t="s">
        <v>2210</v>
      </c>
      <c r="E738" s="344">
        <v>263397</v>
      </c>
      <c r="F738" s="344">
        <v>261947</v>
      </c>
      <c r="G738" s="344">
        <v>200058</v>
      </c>
      <c r="H738" s="344">
        <v>15419.6</v>
      </c>
      <c r="I738" s="344">
        <v>1450</v>
      </c>
      <c r="J738" s="344">
        <v>950</v>
      </c>
      <c r="K738" s="344">
        <v>850</v>
      </c>
      <c r="L738" s="344">
        <v>240</v>
      </c>
      <c r="M738" s="344">
        <v>8</v>
      </c>
      <c r="N738" s="344">
        <v>100</v>
      </c>
      <c r="O738" s="344">
        <v>264347</v>
      </c>
      <c r="Q738" s="346"/>
      <c r="R738" s="346"/>
    </row>
    <row r="739" spans="1:18" s="346" customFormat="1" ht="25.5" x14ac:dyDescent="0.2">
      <c r="A739" s="349"/>
      <c r="B739" s="62" t="s">
        <v>2209</v>
      </c>
      <c r="C739" s="62" t="s">
        <v>2100</v>
      </c>
      <c r="D739" s="61" t="s">
        <v>2208</v>
      </c>
      <c r="E739" s="350">
        <v>263397</v>
      </c>
      <c r="F739" s="350">
        <v>261947</v>
      </c>
      <c r="G739" s="350">
        <v>200058</v>
      </c>
      <c r="H739" s="350">
        <v>15419.6</v>
      </c>
      <c r="I739" s="350">
        <v>1450</v>
      </c>
      <c r="J739" s="350">
        <v>950</v>
      </c>
      <c r="K739" s="350">
        <v>850</v>
      </c>
      <c r="L739" s="350">
        <v>240</v>
      </c>
      <c r="M739" s="350">
        <v>8</v>
      </c>
      <c r="N739" s="350">
        <v>100</v>
      </c>
      <c r="O739" s="350">
        <v>264347</v>
      </c>
    </row>
    <row r="740" spans="1:18" s="345" customFormat="1" ht="25.5" x14ac:dyDescent="0.2">
      <c r="A740" s="343"/>
      <c r="B740" s="66" t="s">
        <v>2207</v>
      </c>
      <c r="C740" s="62" t="s">
        <v>1951</v>
      </c>
      <c r="D740" s="65" t="s">
        <v>2206</v>
      </c>
      <c r="E740" s="344">
        <v>300680.5</v>
      </c>
      <c r="F740" s="344">
        <v>298350.5</v>
      </c>
      <c r="G740" s="344">
        <v>224068.9</v>
      </c>
      <c r="H740" s="344">
        <v>21381</v>
      </c>
      <c r="I740" s="344">
        <v>2330</v>
      </c>
      <c r="J740" s="344">
        <v>3755.9</v>
      </c>
      <c r="K740" s="344">
        <v>3755.9</v>
      </c>
      <c r="L740" s="344">
        <v>2356</v>
      </c>
      <c r="M740" s="344">
        <v>181.8</v>
      </c>
      <c r="N740" s="344">
        <v>0</v>
      </c>
      <c r="O740" s="344">
        <v>304436.40000000002</v>
      </c>
      <c r="P740" s="67"/>
      <c r="Q740" s="346" t="s">
        <v>1951</v>
      </c>
      <c r="R740" s="346" t="s">
        <v>1951</v>
      </c>
    </row>
    <row r="741" spans="1:18" s="348" customFormat="1" ht="27" x14ac:dyDescent="0.2">
      <c r="A741" s="347"/>
      <c r="B741" s="64" t="s">
        <v>2205</v>
      </c>
      <c r="C741" s="355" t="s">
        <v>1951</v>
      </c>
      <c r="D741" s="63" t="s">
        <v>2204</v>
      </c>
      <c r="E741" s="344">
        <v>300680.5</v>
      </c>
      <c r="F741" s="344">
        <v>298350.5</v>
      </c>
      <c r="G741" s="344">
        <v>224068.9</v>
      </c>
      <c r="H741" s="344">
        <v>21381</v>
      </c>
      <c r="I741" s="344">
        <v>2330</v>
      </c>
      <c r="J741" s="344">
        <v>3755.9</v>
      </c>
      <c r="K741" s="344">
        <v>3755.9</v>
      </c>
      <c r="L741" s="344">
        <v>2356</v>
      </c>
      <c r="M741" s="344">
        <v>181.8</v>
      </c>
      <c r="N741" s="344">
        <v>0</v>
      </c>
      <c r="O741" s="344">
        <v>304436.40000000002</v>
      </c>
      <c r="Q741" s="346"/>
      <c r="R741" s="346"/>
    </row>
    <row r="742" spans="1:18" s="346" customFormat="1" ht="25.5" x14ac:dyDescent="0.2">
      <c r="A742" s="349"/>
      <c r="B742" s="62" t="s">
        <v>2203</v>
      </c>
      <c r="C742" s="62" t="s">
        <v>2100</v>
      </c>
      <c r="D742" s="61" t="s">
        <v>2202</v>
      </c>
      <c r="E742" s="350">
        <v>300680.5</v>
      </c>
      <c r="F742" s="350">
        <v>298350.5</v>
      </c>
      <c r="G742" s="350">
        <v>224068.9</v>
      </c>
      <c r="H742" s="350">
        <v>21381</v>
      </c>
      <c r="I742" s="350">
        <v>2330</v>
      </c>
      <c r="J742" s="350">
        <v>3755.9</v>
      </c>
      <c r="K742" s="350">
        <v>3755.9</v>
      </c>
      <c r="L742" s="350">
        <v>2356</v>
      </c>
      <c r="M742" s="350">
        <v>181.8</v>
      </c>
      <c r="N742" s="350">
        <v>0</v>
      </c>
      <c r="O742" s="350">
        <v>304436.40000000002</v>
      </c>
    </row>
    <row r="743" spans="1:18" s="345" customFormat="1" ht="25.5" x14ac:dyDescent="0.2">
      <c r="A743" s="343"/>
      <c r="B743" s="66" t="s">
        <v>2201</v>
      </c>
      <c r="C743" s="62" t="s">
        <v>1951</v>
      </c>
      <c r="D743" s="65" t="s">
        <v>2200</v>
      </c>
      <c r="E743" s="344">
        <v>266263.8</v>
      </c>
      <c r="F743" s="344">
        <v>259263.80000000002</v>
      </c>
      <c r="G743" s="344">
        <v>198576.4</v>
      </c>
      <c r="H743" s="344">
        <v>14040</v>
      </c>
      <c r="I743" s="344">
        <v>7000</v>
      </c>
      <c r="J743" s="344">
        <v>4873.8</v>
      </c>
      <c r="K743" s="344">
        <v>4773.8</v>
      </c>
      <c r="L743" s="344">
        <v>2998.6</v>
      </c>
      <c r="M743" s="344">
        <v>295.8</v>
      </c>
      <c r="N743" s="344">
        <v>100</v>
      </c>
      <c r="O743" s="344">
        <v>271137.59999999998</v>
      </c>
      <c r="P743" s="67"/>
      <c r="Q743" s="346" t="s">
        <v>1951</v>
      </c>
      <c r="R743" s="346" t="s">
        <v>1951</v>
      </c>
    </row>
    <row r="744" spans="1:18" s="348" customFormat="1" ht="27" x14ac:dyDescent="0.2">
      <c r="A744" s="347"/>
      <c r="B744" s="64" t="s">
        <v>2199</v>
      </c>
      <c r="C744" s="355" t="s">
        <v>1951</v>
      </c>
      <c r="D744" s="63" t="s">
        <v>2198</v>
      </c>
      <c r="E744" s="344">
        <v>266263.8</v>
      </c>
      <c r="F744" s="344">
        <v>259263.80000000002</v>
      </c>
      <c r="G744" s="344">
        <v>198576.4</v>
      </c>
      <c r="H744" s="344">
        <v>14040</v>
      </c>
      <c r="I744" s="344">
        <v>7000</v>
      </c>
      <c r="J744" s="344">
        <v>4873.8</v>
      </c>
      <c r="K744" s="344">
        <v>4773.8</v>
      </c>
      <c r="L744" s="344">
        <v>2998.6</v>
      </c>
      <c r="M744" s="344">
        <v>295.8</v>
      </c>
      <c r="N744" s="344">
        <v>100</v>
      </c>
      <c r="O744" s="344">
        <v>271137.59999999998</v>
      </c>
      <c r="Q744" s="346"/>
      <c r="R744" s="346"/>
    </row>
    <row r="745" spans="1:18" s="346" customFormat="1" ht="25.5" x14ac:dyDescent="0.2">
      <c r="A745" s="349"/>
      <c r="B745" s="62" t="s">
        <v>2197</v>
      </c>
      <c r="C745" s="62" t="s">
        <v>2100</v>
      </c>
      <c r="D745" s="61" t="s">
        <v>2196</v>
      </c>
      <c r="E745" s="350">
        <v>266263.8</v>
      </c>
      <c r="F745" s="350">
        <v>259263.80000000002</v>
      </c>
      <c r="G745" s="350">
        <v>198576.4</v>
      </c>
      <c r="H745" s="350">
        <v>14040</v>
      </c>
      <c r="I745" s="350">
        <v>7000</v>
      </c>
      <c r="J745" s="350">
        <v>4873.8</v>
      </c>
      <c r="K745" s="350">
        <v>4773.8</v>
      </c>
      <c r="L745" s="350">
        <v>2998.6</v>
      </c>
      <c r="M745" s="350">
        <v>295.8</v>
      </c>
      <c r="N745" s="350">
        <v>100</v>
      </c>
      <c r="O745" s="350">
        <v>271137.59999999998</v>
      </c>
    </row>
    <row r="746" spans="1:18" s="345" customFormat="1" ht="25.5" x14ac:dyDescent="0.2">
      <c r="A746" s="343"/>
      <c r="B746" s="66" t="s">
        <v>2195</v>
      </c>
      <c r="C746" s="62" t="s">
        <v>1951</v>
      </c>
      <c r="D746" s="65" t="s">
        <v>2194</v>
      </c>
      <c r="E746" s="344">
        <v>358305.60000000003</v>
      </c>
      <c r="F746" s="344">
        <v>350305.60000000003</v>
      </c>
      <c r="G746" s="344">
        <v>255067.7</v>
      </c>
      <c r="H746" s="344">
        <v>19802.400000000001</v>
      </c>
      <c r="I746" s="344">
        <v>8000</v>
      </c>
      <c r="J746" s="344">
        <v>23440.3</v>
      </c>
      <c r="K746" s="344">
        <v>22873.9</v>
      </c>
      <c r="L746" s="344">
        <v>13772.9</v>
      </c>
      <c r="M746" s="344">
        <v>404.5</v>
      </c>
      <c r="N746" s="344">
        <v>566.4</v>
      </c>
      <c r="O746" s="344">
        <v>381745.9</v>
      </c>
      <c r="P746" s="67"/>
      <c r="Q746" s="346" t="s">
        <v>1951</v>
      </c>
      <c r="R746" s="346" t="s">
        <v>1951</v>
      </c>
    </row>
    <row r="747" spans="1:18" s="348" customFormat="1" ht="27" x14ac:dyDescent="0.2">
      <c r="A747" s="347"/>
      <c r="B747" s="64" t="s">
        <v>2193</v>
      </c>
      <c r="C747" s="355" t="s">
        <v>1951</v>
      </c>
      <c r="D747" s="63" t="s">
        <v>2192</v>
      </c>
      <c r="E747" s="344">
        <v>358305.60000000003</v>
      </c>
      <c r="F747" s="344">
        <v>350305.60000000003</v>
      </c>
      <c r="G747" s="344">
        <v>255067.7</v>
      </c>
      <c r="H747" s="344">
        <v>19802.400000000001</v>
      </c>
      <c r="I747" s="344">
        <v>8000</v>
      </c>
      <c r="J747" s="344">
        <v>23440.3</v>
      </c>
      <c r="K747" s="344">
        <v>22873.9</v>
      </c>
      <c r="L747" s="344">
        <v>13772.9</v>
      </c>
      <c r="M747" s="344">
        <v>404.5</v>
      </c>
      <c r="N747" s="344">
        <v>566.4</v>
      </c>
      <c r="O747" s="344">
        <v>381745.9</v>
      </c>
      <c r="Q747" s="346"/>
      <c r="R747" s="346"/>
    </row>
    <row r="748" spans="1:18" s="346" customFormat="1" ht="25.5" x14ac:dyDescent="0.2">
      <c r="A748" s="349"/>
      <c r="B748" s="62" t="s">
        <v>2191</v>
      </c>
      <c r="C748" s="62" t="s">
        <v>2100</v>
      </c>
      <c r="D748" s="61" t="s">
        <v>2190</v>
      </c>
      <c r="E748" s="350">
        <v>358305.60000000003</v>
      </c>
      <c r="F748" s="350">
        <v>350305.60000000003</v>
      </c>
      <c r="G748" s="350">
        <v>255067.7</v>
      </c>
      <c r="H748" s="350">
        <v>19802.400000000001</v>
      </c>
      <c r="I748" s="350">
        <v>8000</v>
      </c>
      <c r="J748" s="350">
        <v>23440.3</v>
      </c>
      <c r="K748" s="350">
        <v>22873.9</v>
      </c>
      <c r="L748" s="350">
        <v>13772.9</v>
      </c>
      <c r="M748" s="350">
        <v>404.5</v>
      </c>
      <c r="N748" s="350">
        <v>566.4</v>
      </c>
      <c r="O748" s="350">
        <v>381745.9</v>
      </c>
    </row>
    <row r="749" spans="1:18" s="345" customFormat="1" ht="25.5" x14ac:dyDescent="0.2">
      <c r="A749" s="343"/>
      <c r="B749" s="66" t="s">
        <v>2189</v>
      </c>
      <c r="C749" s="62" t="s">
        <v>1951</v>
      </c>
      <c r="D749" s="65" t="s">
        <v>2188</v>
      </c>
      <c r="E749" s="344">
        <v>230880.5</v>
      </c>
      <c r="F749" s="344">
        <v>226000.6</v>
      </c>
      <c r="G749" s="344">
        <v>169241.30000000002</v>
      </c>
      <c r="H749" s="344">
        <v>14364</v>
      </c>
      <c r="I749" s="344">
        <v>4879.8999999999996</v>
      </c>
      <c r="J749" s="344">
        <v>11724.4</v>
      </c>
      <c r="K749" s="344">
        <v>11114.4</v>
      </c>
      <c r="L749" s="344">
        <v>7726</v>
      </c>
      <c r="M749" s="344">
        <v>312.89999999999998</v>
      </c>
      <c r="N749" s="344">
        <v>610</v>
      </c>
      <c r="O749" s="344">
        <v>242604.9</v>
      </c>
      <c r="P749" s="67"/>
      <c r="Q749" s="346" t="s">
        <v>1951</v>
      </c>
      <c r="R749" s="346" t="s">
        <v>1951</v>
      </c>
    </row>
    <row r="750" spans="1:18" s="348" customFormat="1" ht="27" x14ac:dyDescent="0.2">
      <c r="A750" s="347"/>
      <c r="B750" s="64" t="s">
        <v>2187</v>
      </c>
      <c r="C750" s="355" t="s">
        <v>1951</v>
      </c>
      <c r="D750" s="63" t="s">
        <v>2186</v>
      </c>
      <c r="E750" s="344">
        <v>230880.5</v>
      </c>
      <c r="F750" s="344">
        <v>226000.6</v>
      </c>
      <c r="G750" s="344">
        <v>169241.30000000002</v>
      </c>
      <c r="H750" s="344">
        <v>14364</v>
      </c>
      <c r="I750" s="344">
        <v>4879.8999999999996</v>
      </c>
      <c r="J750" s="344">
        <v>11724.4</v>
      </c>
      <c r="K750" s="344">
        <v>11114.4</v>
      </c>
      <c r="L750" s="344">
        <v>7726</v>
      </c>
      <c r="M750" s="344">
        <v>312.89999999999998</v>
      </c>
      <c r="N750" s="344">
        <v>610</v>
      </c>
      <c r="O750" s="344">
        <v>242604.9</v>
      </c>
      <c r="Q750" s="346"/>
      <c r="R750" s="346"/>
    </row>
    <row r="751" spans="1:18" s="346" customFormat="1" ht="25.5" x14ac:dyDescent="0.2">
      <c r="A751" s="349"/>
      <c r="B751" s="62" t="s">
        <v>2185</v>
      </c>
      <c r="C751" s="62" t="s">
        <v>2100</v>
      </c>
      <c r="D751" s="61" t="s">
        <v>2184</v>
      </c>
      <c r="E751" s="350">
        <v>230880.5</v>
      </c>
      <c r="F751" s="350">
        <v>226000.6</v>
      </c>
      <c r="G751" s="350">
        <v>169241.30000000002</v>
      </c>
      <c r="H751" s="350">
        <v>14364</v>
      </c>
      <c r="I751" s="350">
        <v>4879.8999999999996</v>
      </c>
      <c r="J751" s="350">
        <v>11724.4</v>
      </c>
      <c r="K751" s="350">
        <v>11114.4</v>
      </c>
      <c r="L751" s="350">
        <v>7726</v>
      </c>
      <c r="M751" s="350">
        <v>312.89999999999998</v>
      </c>
      <c r="N751" s="350">
        <v>610</v>
      </c>
      <c r="O751" s="350">
        <v>242604.9</v>
      </c>
    </row>
    <row r="752" spans="1:18" s="345" customFormat="1" ht="25.5" x14ac:dyDescent="0.2">
      <c r="A752" s="343"/>
      <c r="B752" s="66" t="s">
        <v>2183</v>
      </c>
      <c r="C752" s="62" t="s">
        <v>1951</v>
      </c>
      <c r="D752" s="65" t="s">
        <v>2182</v>
      </c>
      <c r="E752" s="344">
        <v>238382.7</v>
      </c>
      <c r="F752" s="344">
        <v>236926</v>
      </c>
      <c r="G752" s="344">
        <v>179902</v>
      </c>
      <c r="H752" s="344">
        <v>14235.5</v>
      </c>
      <c r="I752" s="344">
        <v>1456.7</v>
      </c>
      <c r="J752" s="344">
        <v>441.3</v>
      </c>
      <c r="K752" s="344">
        <v>374.3</v>
      </c>
      <c r="L752" s="344">
        <v>0</v>
      </c>
      <c r="M752" s="344">
        <v>0</v>
      </c>
      <c r="N752" s="344">
        <v>67</v>
      </c>
      <c r="O752" s="344">
        <v>238824</v>
      </c>
      <c r="P752" s="67"/>
      <c r="Q752" s="346" t="s">
        <v>1951</v>
      </c>
      <c r="R752" s="346" t="s">
        <v>1951</v>
      </c>
    </row>
    <row r="753" spans="1:18" s="348" customFormat="1" ht="27" x14ac:dyDescent="0.2">
      <c r="A753" s="347"/>
      <c r="B753" s="64" t="s">
        <v>2181</v>
      </c>
      <c r="C753" s="355" t="s">
        <v>1951</v>
      </c>
      <c r="D753" s="63" t="s">
        <v>2180</v>
      </c>
      <c r="E753" s="344">
        <v>238382.7</v>
      </c>
      <c r="F753" s="344">
        <v>236926</v>
      </c>
      <c r="G753" s="344">
        <v>179902</v>
      </c>
      <c r="H753" s="344">
        <v>14235.5</v>
      </c>
      <c r="I753" s="344">
        <v>1456.7</v>
      </c>
      <c r="J753" s="344">
        <v>441.3</v>
      </c>
      <c r="K753" s="344">
        <v>374.3</v>
      </c>
      <c r="L753" s="344">
        <v>0</v>
      </c>
      <c r="M753" s="344">
        <v>0</v>
      </c>
      <c r="N753" s="344">
        <v>67</v>
      </c>
      <c r="O753" s="344">
        <v>238824</v>
      </c>
      <c r="Q753" s="346"/>
      <c r="R753" s="346"/>
    </row>
    <row r="754" spans="1:18" s="346" customFormat="1" ht="25.5" x14ac:dyDescent="0.2">
      <c r="A754" s="349"/>
      <c r="B754" s="62" t="s">
        <v>2179</v>
      </c>
      <c r="C754" s="62" t="s">
        <v>2100</v>
      </c>
      <c r="D754" s="61" t="s">
        <v>2178</v>
      </c>
      <c r="E754" s="350">
        <v>238382.7</v>
      </c>
      <c r="F754" s="350">
        <v>236926</v>
      </c>
      <c r="G754" s="350">
        <v>179902</v>
      </c>
      <c r="H754" s="350">
        <v>14235.5</v>
      </c>
      <c r="I754" s="350">
        <v>1456.7</v>
      </c>
      <c r="J754" s="350">
        <v>441.3</v>
      </c>
      <c r="K754" s="350">
        <v>374.3</v>
      </c>
      <c r="L754" s="350">
        <v>0</v>
      </c>
      <c r="M754" s="350">
        <v>0</v>
      </c>
      <c r="N754" s="350">
        <v>67</v>
      </c>
      <c r="O754" s="350">
        <v>238824</v>
      </c>
    </row>
    <row r="755" spans="1:18" s="345" customFormat="1" ht="25.5" x14ac:dyDescent="0.2">
      <c r="A755" s="343"/>
      <c r="B755" s="66" t="s">
        <v>2177</v>
      </c>
      <c r="C755" s="62" t="s">
        <v>1951</v>
      </c>
      <c r="D755" s="65" t="s">
        <v>2176</v>
      </c>
      <c r="E755" s="344">
        <v>369776.2</v>
      </c>
      <c r="F755" s="344">
        <v>363942.2</v>
      </c>
      <c r="G755" s="344">
        <v>281010.7</v>
      </c>
      <c r="H755" s="344">
        <v>17917</v>
      </c>
      <c r="I755" s="344">
        <v>5834</v>
      </c>
      <c r="J755" s="344">
        <v>13543</v>
      </c>
      <c r="K755" s="344">
        <v>12940.800000000001</v>
      </c>
      <c r="L755" s="344">
        <v>9018</v>
      </c>
      <c r="M755" s="344">
        <v>409.5</v>
      </c>
      <c r="N755" s="344">
        <v>602.20000000000005</v>
      </c>
      <c r="O755" s="344">
        <v>383319.2</v>
      </c>
      <c r="P755" s="67"/>
      <c r="Q755" s="346" t="s">
        <v>1951</v>
      </c>
      <c r="R755" s="346" t="s">
        <v>1951</v>
      </c>
    </row>
    <row r="756" spans="1:18" s="348" customFormat="1" ht="27" x14ac:dyDescent="0.2">
      <c r="A756" s="347"/>
      <c r="B756" s="64" t="s">
        <v>2175</v>
      </c>
      <c r="C756" s="355" t="s">
        <v>1951</v>
      </c>
      <c r="D756" s="63" t="s">
        <v>2174</v>
      </c>
      <c r="E756" s="344">
        <v>369776.2</v>
      </c>
      <c r="F756" s="344">
        <v>363942.2</v>
      </c>
      <c r="G756" s="344">
        <v>281010.7</v>
      </c>
      <c r="H756" s="344">
        <v>17917</v>
      </c>
      <c r="I756" s="344">
        <v>5834</v>
      </c>
      <c r="J756" s="344">
        <v>13543</v>
      </c>
      <c r="K756" s="344">
        <v>12940.800000000001</v>
      </c>
      <c r="L756" s="344">
        <v>9018</v>
      </c>
      <c r="M756" s="344">
        <v>409.5</v>
      </c>
      <c r="N756" s="344">
        <v>602.20000000000005</v>
      </c>
      <c r="O756" s="344">
        <v>383319.2</v>
      </c>
      <c r="Q756" s="346"/>
      <c r="R756" s="346"/>
    </row>
    <row r="757" spans="1:18" s="346" customFormat="1" ht="25.5" x14ac:dyDescent="0.2">
      <c r="A757" s="349"/>
      <c r="B757" s="62" t="s">
        <v>2173</v>
      </c>
      <c r="C757" s="62" t="s">
        <v>2100</v>
      </c>
      <c r="D757" s="61" t="s">
        <v>2172</v>
      </c>
      <c r="E757" s="350">
        <v>369776.2</v>
      </c>
      <c r="F757" s="350">
        <v>363942.2</v>
      </c>
      <c r="G757" s="350">
        <v>281010.7</v>
      </c>
      <c r="H757" s="350">
        <v>17917</v>
      </c>
      <c r="I757" s="350">
        <v>5834</v>
      </c>
      <c r="J757" s="350">
        <v>13543</v>
      </c>
      <c r="K757" s="350">
        <v>12940.800000000001</v>
      </c>
      <c r="L757" s="350">
        <v>9018</v>
      </c>
      <c r="M757" s="350">
        <v>409.5</v>
      </c>
      <c r="N757" s="350">
        <v>602.20000000000005</v>
      </c>
      <c r="O757" s="350">
        <v>383319.2</v>
      </c>
    </row>
    <row r="758" spans="1:18" s="345" customFormat="1" ht="25.5" x14ac:dyDescent="0.2">
      <c r="A758" s="343"/>
      <c r="B758" s="66" t="s">
        <v>2171</v>
      </c>
      <c r="C758" s="62" t="s">
        <v>1951</v>
      </c>
      <c r="D758" s="65" t="s">
        <v>2170</v>
      </c>
      <c r="E758" s="344">
        <v>239659.80000000002</v>
      </c>
      <c r="F758" s="344">
        <v>234659.80000000002</v>
      </c>
      <c r="G758" s="344">
        <v>177138.9</v>
      </c>
      <c r="H758" s="344">
        <v>15050.1</v>
      </c>
      <c r="I758" s="344">
        <v>5000</v>
      </c>
      <c r="J758" s="344">
        <v>7946.3</v>
      </c>
      <c r="K758" s="344">
        <v>7801.3</v>
      </c>
      <c r="L758" s="344">
        <v>5661</v>
      </c>
      <c r="M758" s="344">
        <v>125.4</v>
      </c>
      <c r="N758" s="344">
        <v>145</v>
      </c>
      <c r="O758" s="344">
        <v>247606.1</v>
      </c>
      <c r="P758" s="67"/>
      <c r="Q758" s="346" t="s">
        <v>1951</v>
      </c>
      <c r="R758" s="346" t="s">
        <v>1951</v>
      </c>
    </row>
    <row r="759" spans="1:18" s="348" customFormat="1" ht="27" x14ac:dyDescent="0.2">
      <c r="A759" s="347"/>
      <c r="B759" s="64" t="s">
        <v>2169</v>
      </c>
      <c r="C759" s="355" t="s">
        <v>1951</v>
      </c>
      <c r="D759" s="63" t="s">
        <v>2168</v>
      </c>
      <c r="E759" s="344">
        <v>239659.80000000002</v>
      </c>
      <c r="F759" s="344">
        <v>234659.80000000002</v>
      </c>
      <c r="G759" s="344">
        <v>177138.9</v>
      </c>
      <c r="H759" s="344">
        <v>15050.1</v>
      </c>
      <c r="I759" s="344">
        <v>5000</v>
      </c>
      <c r="J759" s="344">
        <v>7946.3</v>
      </c>
      <c r="K759" s="344">
        <v>7801.3</v>
      </c>
      <c r="L759" s="344">
        <v>5661</v>
      </c>
      <c r="M759" s="344">
        <v>125.4</v>
      </c>
      <c r="N759" s="344">
        <v>145</v>
      </c>
      <c r="O759" s="344">
        <v>247606.1</v>
      </c>
      <c r="Q759" s="346"/>
      <c r="R759" s="346"/>
    </row>
    <row r="760" spans="1:18" s="346" customFormat="1" ht="25.5" x14ac:dyDescent="0.2">
      <c r="A760" s="349"/>
      <c r="B760" s="62" t="s">
        <v>2167</v>
      </c>
      <c r="C760" s="62" t="s">
        <v>2100</v>
      </c>
      <c r="D760" s="61" t="s">
        <v>2166</v>
      </c>
      <c r="E760" s="350">
        <v>239659.80000000002</v>
      </c>
      <c r="F760" s="350">
        <v>234659.80000000002</v>
      </c>
      <c r="G760" s="350">
        <v>177138.9</v>
      </c>
      <c r="H760" s="350">
        <v>15050.1</v>
      </c>
      <c r="I760" s="350">
        <v>5000</v>
      </c>
      <c r="J760" s="350">
        <v>7946.3</v>
      </c>
      <c r="K760" s="350">
        <v>7801.3</v>
      </c>
      <c r="L760" s="350">
        <v>5661</v>
      </c>
      <c r="M760" s="350">
        <v>125.4</v>
      </c>
      <c r="N760" s="350">
        <v>145</v>
      </c>
      <c r="O760" s="350">
        <v>247606.1</v>
      </c>
    </row>
    <row r="761" spans="1:18" s="345" customFormat="1" ht="25.5" x14ac:dyDescent="0.2">
      <c r="A761" s="343"/>
      <c r="B761" s="66" t="s">
        <v>2165</v>
      </c>
      <c r="C761" s="62" t="s">
        <v>1951</v>
      </c>
      <c r="D761" s="65" t="s">
        <v>2164</v>
      </c>
      <c r="E761" s="344">
        <v>351104.7</v>
      </c>
      <c r="F761" s="344">
        <v>343104.7</v>
      </c>
      <c r="G761" s="344">
        <v>261624.80000000002</v>
      </c>
      <c r="H761" s="344">
        <v>19566.7</v>
      </c>
      <c r="I761" s="344">
        <v>8000</v>
      </c>
      <c r="J761" s="344">
        <v>907.4</v>
      </c>
      <c r="K761" s="344">
        <v>738.4</v>
      </c>
      <c r="L761" s="344">
        <v>50</v>
      </c>
      <c r="M761" s="344">
        <v>0</v>
      </c>
      <c r="N761" s="344">
        <v>169</v>
      </c>
      <c r="O761" s="344">
        <v>352012.10000000003</v>
      </c>
      <c r="P761" s="67"/>
      <c r="Q761" s="346" t="s">
        <v>1951</v>
      </c>
      <c r="R761" s="346" t="s">
        <v>1951</v>
      </c>
    </row>
    <row r="762" spans="1:18" s="348" customFormat="1" ht="27" x14ac:dyDescent="0.2">
      <c r="A762" s="347"/>
      <c r="B762" s="64" t="s">
        <v>2163</v>
      </c>
      <c r="C762" s="355" t="s">
        <v>1951</v>
      </c>
      <c r="D762" s="63" t="s">
        <v>2162</v>
      </c>
      <c r="E762" s="344">
        <v>351104.7</v>
      </c>
      <c r="F762" s="344">
        <v>343104.7</v>
      </c>
      <c r="G762" s="344">
        <v>261624.80000000002</v>
      </c>
      <c r="H762" s="344">
        <v>19566.7</v>
      </c>
      <c r="I762" s="344">
        <v>8000</v>
      </c>
      <c r="J762" s="344">
        <v>907.4</v>
      </c>
      <c r="K762" s="344">
        <v>738.4</v>
      </c>
      <c r="L762" s="344">
        <v>50</v>
      </c>
      <c r="M762" s="344">
        <v>0</v>
      </c>
      <c r="N762" s="344">
        <v>169</v>
      </c>
      <c r="O762" s="344">
        <v>352012.10000000003</v>
      </c>
      <c r="Q762" s="346"/>
      <c r="R762" s="346"/>
    </row>
    <row r="763" spans="1:18" s="346" customFormat="1" ht="25.5" x14ac:dyDescent="0.2">
      <c r="A763" s="349"/>
      <c r="B763" s="62" t="s">
        <v>2161</v>
      </c>
      <c r="C763" s="62" t="s">
        <v>2100</v>
      </c>
      <c r="D763" s="61" t="s">
        <v>2160</v>
      </c>
      <c r="E763" s="350">
        <v>351104.7</v>
      </c>
      <c r="F763" s="350">
        <v>343104.7</v>
      </c>
      <c r="G763" s="350">
        <v>261624.80000000002</v>
      </c>
      <c r="H763" s="350">
        <v>19566.7</v>
      </c>
      <c r="I763" s="350">
        <v>8000</v>
      </c>
      <c r="J763" s="350">
        <v>907.4</v>
      </c>
      <c r="K763" s="350">
        <v>738.4</v>
      </c>
      <c r="L763" s="350">
        <v>50</v>
      </c>
      <c r="M763" s="350">
        <v>0</v>
      </c>
      <c r="N763" s="350">
        <v>169</v>
      </c>
      <c r="O763" s="350">
        <v>352012.10000000003</v>
      </c>
    </row>
    <row r="764" spans="1:18" s="345" customFormat="1" ht="25.5" x14ac:dyDescent="0.2">
      <c r="A764" s="343"/>
      <c r="B764" s="66" t="s">
        <v>2159</v>
      </c>
      <c r="C764" s="62" t="s">
        <v>1951</v>
      </c>
      <c r="D764" s="65" t="s">
        <v>2158</v>
      </c>
      <c r="E764" s="344">
        <v>272558.2</v>
      </c>
      <c r="F764" s="344">
        <v>267558.2</v>
      </c>
      <c r="G764" s="344">
        <v>200671.80000000002</v>
      </c>
      <c r="H764" s="344">
        <v>15574.1</v>
      </c>
      <c r="I764" s="344">
        <v>5000</v>
      </c>
      <c r="J764" s="344">
        <v>18854.5</v>
      </c>
      <c r="K764" s="344">
        <v>18464.5</v>
      </c>
      <c r="L764" s="344">
        <v>12898.2</v>
      </c>
      <c r="M764" s="344">
        <v>457.5</v>
      </c>
      <c r="N764" s="344">
        <v>390</v>
      </c>
      <c r="O764" s="344">
        <v>291412.7</v>
      </c>
      <c r="P764" s="67"/>
      <c r="Q764" s="346" t="s">
        <v>1951</v>
      </c>
      <c r="R764" s="346" t="s">
        <v>1951</v>
      </c>
    </row>
    <row r="765" spans="1:18" s="348" customFormat="1" ht="27" x14ac:dyDescent="0.2">
      <c r="A765" s="347"/>
      <c r="B765" s="64" t="s">
        <v>2157</v>
      </c>
      <c r="C765" s="355" t="s">
        <v>1951</v>
      </c>
      <c r="D765" s="63" t="s">
        <v>2156</v>
      </c>
      <c r="E765" s="344">
        <v>272558.2</v>
      </c>
      <c r="F765" s="344">
        <v>267558.2</v>
      </c>
      <c r="G765" s="344">
        <v>200671.80000000002</v>
      </c>
      <c r="H765" s="344">
        <v>15574.1</v>
      </c>
      <c r="I765" s="344">
        <v>5000</v>
      </c>
      <c r="J765" s="344">
        <v>18854.5</v>
      </c>
      <c r="K765" s="344">
        <v>18464.5</v>
      </c>
      <c r="L765" s="344">
        <v>12898.2</v>
      </c>
      <c r="M765" s="344">
        <v>457.5</v>
      </c>
      <c r="N765" s="344">
        <v>390</v>
      </c>
      <c r="O765" s="344">
        <v>291412.7</v>
      </c>
      <c r="Q765" s="346"/>
      <c r="R765" s="346"/>
    </row>
    <row r="766" spans="1:18" s="346" customFormat="1" ht="25.5" x14ac:dyDescent="0.2">
      <c r="A766" s="349"/>
      <c r="B766" s="62" t="s">
        <v>2155</v>
      </c>
      <c r="C766" s="62" t="s">
        <v>2100</v>
      </c>
      <c r="D766" s="61" t="s">
        <v>2154</v>
      </c>
      <c r="E766" s="350">
        <v>272558.2</v>
      </c>
      <c r="F766" s="350">
        <v>267558.2</v>
      </c>
      <c r="G766" s="350">
        <v>200671.80000000002</v>
      </c>
      <c r="H766" s="350">
        <v>15574.1</v>
      </c>
      <c r="I766" s="350">
        <v>5000</v>
      </c>
      <c r="J766" s="350">
        <v>18854.5</v>
      </c>
      <c r="K766" s="350">
        <v>18464.5</v>
      </c>
      <c r="L766" s="350">
        <v>12898.2</v>
      </c>
      <c r="M766" s="350">
        <v>457.5</v>
      </c>
      <c r="N766" s="350">
        <v>390</v>
      </c>
      <c r="O766" s="350">
        <v>291412.7</v>
      </c>
    </row>
    <row r="767" spans="1:18" s="345" customFormat="1" ht="25.5" x14ac:dyDescent="0.2">
      <c r="A767" s="343"/>
      <c r="B767" s="66" t="s">
        <v>2153</v>
      </c>
      <c r="C767" s="62" t="s">
        <v>1951</v>
      </c>
      <c r="D767" s="65" t="s">
        <v>2152</v>
      </c>
      <c r="E767" s="344">
        <v>228904.4</v>
      </c>
      <c r="F767" s="344">
        <v>223904.4</v>
      </c>
      <c r="G767" s="344">
        <v>168834</v>
      </c>
      <c r="H767" s="344">
        <v>13890.1</v>
      </c>
      <c r="I767" s="344">
        <v>5000</v>
      </c>
      <c r="J767" s="344">
        <v>10066.9</v>
      </c>
      <c r="K767" s="344">
        <v>9480.7000000000007</v>
      </c>
      <c r="L767" s="344">
        <v>5835</v>
      </c>
      <c r="M767" s="344">
        <v>198.1</v>
      </c>
      <c r="N767" s="344">
        <v>586.20000000000005</v>
      </c>
      <c r="O767" s="344">
        <v>238971.30000000002</v>
      </c>
      <c r="Q767" s="346"/>
      <c r="R767" s="346"/>
    </row>
    <row r="768" spans="1:18" s="348" customFormat="1" ht="27" x14ac:dyDescent="0.2">
      <c r="A768" s="347"/>
      <c r="B768" s="64" t="s">
        <v>2151</v>
      </c>
      <c r="C768" s="355" t="s">
        <v>1951</v>
      </c>
      <c r="D768" s="63" t="s">
        <v>2150</v>
      </c>
      <c r="E768" s="344">
        <v>228904.4</v>
      </c>
      <c r="F768" s="344">
        <v>223904.4</v>
      </c>
      <c r="G768" s="344">
        <v>168834</v>
      </c>
      <c r="H768" s="344">
        <v>13890.1</v>
      </c>
      <c r="I768" s="344">
        <v>5000</v>
      </c>
      <c r="J768" s="344">
        <v>10066.9</v>
      </c>
      <c r="K768" s="344">
        <v>9480.7000000000007</v>
      </c>
      <c r="L768" s="344">
        <v>5835</v>
      </c>
      <c r="M768" s="344">
        <v>198.1</v>
      </c>
      <c r="N768" s="344">
        <v>586.20000000000005</v>
      </c>
      <c r="O768" s="344">
        <v>238971.30000000002</v>
      </c>
      <c r="Q768" s="346"/>
      <c r="R768" s="346"/>
    </row>
    <row r="769" spans="1:18" s="346" customFormat="1" ht="25.5" x14ac:dyDescent="0.2">
      <c r="A769" s="349"/>
      <c r="B769" s="62" t="s">
        <v>2149</v>
      </c>
      <c r="C769" s="62" t="s">
        <v>2100</v>
      </c>
      <c r="D769" s="61" t="s">
        <v>2148</v>
      </c>
      <c r="E769" s="350">
        <v>228904.4</v>
      </c>
      <c r="F769" s="350">
        <v>223904.4</v>
      </c>
      <c r="G769" s="350">
        <v>168834</v>
      </c>
      <c r="H769" s="350">
        <v>13890.1</v>
      </c>
      <c r="I769" s="350">
        <v>5000</v>
      </c>
      <c r="J769" s="350">
        <v>10066.9</v>
      </c>
      <c r="K769" s="350">
        <v>9480.7000000000007</v>
      </c>
      <c r="L769" s="350">
        <v>5835</v>
      </c>
      <c r="M769" s="350">
        <v>198.1</v>
      </c>
      <c r="N769" s="350">
        <v>586.20000000000005</v>
      </c>
      <c r="O769" s="350">
        <v>238971.30000000002</v>
      </c>
    </row>
    <row r="770" spans="1:18" s="345" customFormat="1" ht="25.5" x14ac:dyDescent="0.2">
      <c r="A770" s="343"/>
      <c r="B770" s="66" t="s">
        <v>2147</v>
      </c>
      <c r="C770" s="62" t="s">
        <v>1951</v>
      </c>
      <c r="D770" s="65" t="s">
        <v>2146</v>
      </c>
      <c r="E770" s="344">
        <v>256529.1</v>
      </c>
      <c r="F770" s="344">
        <v>250529.1</v>
      </c>
      <c r="G770" s="344">
        <v>192828.4</v>
      </c>
      <c r="H770" s="344">
        <v>11364.9</v>
      </c>
      <c r="I770" s="344">
        <v>6000</v>
      </c>
      <c r="J770" s="344">
        <v>5624.2</v>
      </c>
      <c r="K770" s="344">
        <v>5351.2</v>
      </c>
      <c r="L770" s="344">
        <v>3104.7000000000003</v>
      </c>
      <c r="M770" s="344">
        <v>353.90000000000003</v>
      </c>
      <c r="N770" s="344">
        <v>273</v>
      </c>
      <c r="O770" s="344">
        <v>262153.3</v>
      </c>
      <c r="Q770" s="346"/>
      <c r="R770" s="346"/>
    </row>
    <row r="771" spans="1:18" s="348" customFormat="1" ht="27" x14ac:dyDescent="0.2">
      <c r="A771" s="347"/>
      <c r="B771" s="64" t="s">
        <v>2145</v>
      </c>
      <c r="C771" s="355" t="s">
        <v>1951</v>
      </c>
      <c r="D771" s="63" t="s">
        <v>2144</v>
      </c>
      <c r="E771" s="344">
        <v>256529.1</v>
      </c>
      <c r="F771" s="344">
        <v>250529.1</v>
      </c>
      <c r="G771" s="344">
        <v>192828.4</v>
      </c>
      <c r="H771" s="344">
        <v>11364.9</v>
      </c>
      <c r="I771" s="344">
        <v>6000</v>
      </c>
      <c r="J771" s="344">
        <v>5624.2</v>
      </c>
      <c r="K771" s="344">
        <v>5351.2</v>
      </c>
      <c r="L771" s="344">
        <v>3104.7000000000003</v>
      </c>
      <c r="M771" s="344">
        <v>353.90000000000003</v>
      </c>
      <c r="N771" s="344">
        <v>273</v>
      </c>
      <c r="O771" s="344">
        <v>262153.3</v>
      </c>
      <c r="Q771" s="346"/>
      <c r="R771" s="346"/>
    </row>
    <row r="772" spans="1:18" s="346" customFormat="1" ht="25.5" x14ac:dyDescent="0.2">
      <c r="A772" s="349"/>
      <c r="B772" s="62" t="s">
        <v>2143</v>
      </c>
      <c r="C772" s="62" t="s">
        <v>2100</v>
      </c>
      <c r="D772" s="61" t="s">
        <v>2142</v>
      </c>
      <c r="E772" s="350">
        <v>256529.1</v>
      </c>
      <c r="F772" s="350">
        <v>250529.1</v>
      </c>
      <c r="G772" s="350">
        <v>192828.4</v>
      </c>
      <c r="H772" s="350">
        <v>11364.9</v>
      </c>
      <c r="I772" s="350">
        <v>6000</v>
      </c>
      <c r="J772" s="350">
        <v>5624.2</v>
      </c>
      <c r="K772" s="350">
        <v>5351.2</v>
      </c>
      <c r="L772" s="350">
        <v>3104.7000000000003</v>
      </c>
      <c r="M772" s="350">
        <v>353.90000000000003</v>
      </c>
      <c r="N772" s="350">
        <v>273</v>
      </c>
      <c r="O772" s="350">
        <v>262153.3</v>
      </c>
    </row>
    <row r="773" spans="1:18" s="345" customFormat="1" ht="25.5" x14ac:dyDescent="0.2">
      <c r="A773" s="343"/>
      <c r="B773" s="66" t="s">
        <v>2141</v>
      </c>
      <c r="C773" s="62" t="s">
        <v>1951</v>
      </c>
      <c r="D773" s="65" t="s">
        <v>2140</v>
      </c>
      <c r="E773" s="344">
        <v>194812.80000000002</v>
      </c>
      <c r="F773" s="344">
        <v>190812.80000000002</v>
      </c>
      <c r="G773" s="344">
        <v>142478.70000000001</v>
      </c>
      <c r="H773" s="344">
        <v>7508.2</v>
      </c>
      <c r="I773" s="344">
        <v>4000</v>
      </c>
      <c r="J773" s="344">
        <v>11461.2</v>
      </c>
      <c r="K773" s="344">
        <v>10811.2</v>
      </c>
      <c r="L773" s="344">
        <v>7772.7</v>
      </c>
      <c r="M773" s="344">
        <v>310.3</v>
      </c>
      <c r="N773" s="344">
        <v>650</v>
      </c>
      <c r="O773" s="344">
        <v>206274</v>
      </c>
      <c r="Q773" s="346"/>
      <c r="R773" s="346"/>
    </row>
    <row r="774" spans="1:18" s="348" customFormat="1" ht="27" x14ac:dyDescent="0.2">
      <c r="A774" s="347"/>
      <c r="B774" s="64" t="s">
        <v>2139</v>
      </c>
      <c r="C774" s="355" t="s">
        <v>1951</v>
      </c>
      <c r="D774" s="63" t="s">
        <v>2138</v>
      </c>
      <c r="E774" s="344">
        <v>194812.80000000002</v>
      </c>
      <c r="F774" s="344">
        <v>190812.80000000002</v>
      </c>
      <c r="G774" s="344">
        <v>142478.70000000001</v>
      </c>
      <c r="H774" s="344">
        <v>7508.2</v>
      </c>
      <c r="I774" s="344">
        <v>4000</v>
      </c>
      <c r="J774" s="344">
        <v>11461.2</v>
      </c>
      <c r="K774" s="344">
        <v>10811.2</v>
      </c>
      <c r="L774" s="344">
        <v>7772.7</v>
      </c>
      <c r="M774" s="344">
        <v>310.3</v>
      </c>
      <c r="N774" s="344">
        <v>650</v>
      </c>
      <c r="O774" s="344">
        <v>206274</v>
      </c>
      <c r="Q774" s="346"/>
      <c r="R774" s="346"/>
    </row>
    <row r="775" spans="1:18" s="346" customFormat="1" ht="25.5" x14ac:dyDescent="0.2">
      <c r="A775" s="349"/>
      <c r="B775" s="62" t="s">
        <v>2137</v>
      </c>
      <c r="C775" s="62" t="s">
        <v>2100</v>
      </c>
      <c r="D775" s="61" t="s">
        <v>2136</v>
      </c>
      <c r="E775" s="350">
        <v>194812.80000000002</v>
      </c>
      <c r="F775" s="350">
        <v>190812.80000000002</v>
      </c>
      <c r="G775" s="350">
        <v>142478.70000000001</v>
      </c>
      <c r="H775" s="350">
        <v>7508.2</v>
      </c>
      <c r="I775" s="350">
        <v>4000</v>
      </c>
      <c r="J775" s="350">
        <v>11461.2</v>
      </c>
      <c r="K775" s="350">
        <v>10811.2</v>
      </c>
      <c r="L775" s="350">
        <v>7772.7</v>
      </c>
      <c r="M775" s="350">
        <v>310.3</v>
      </c>
      <c r="N775" s="350">
        <v>650</v>
      </c>
      <c r="O775" s="350">
        <v>206274</v>
      </c>
    </row>
    <row r="776" spans="1:18" s="345" customFormat="1" ht="25.5" x14ac:dyDescent="0.2">
      <c r="A776" s="343"/>
      <c r="B776" s="66" t="s">
        <v>2135</v>
      </c>
      <c r="C776" s="62" t="s">
        <v>1951</v>
      </c>
      <c r="D776" s="65" t="s">
        <v>2134</v>
      </c>
      <c r="E776" s="344">
        <v>364714.5</v>
      </c>
      <c r="F776" s="344">
        <v>358401.2</v>
      </c>
      <c r="G776" s="344">
        <v>270168.7</v>
      </c>
      <c r="H776" s="344">
        <v>21361.200000000001</v>
      </c>
      <c r="I776" s="344">
        <v>6313.3</v>
      </c>
      <c r="J776" s="344">
        <v>11770.2</v>
      </c>
      <c r="K776" s="344">
        <v>10379.6</v>
      </c>
      <c r="L776" s="344">
        <v>6600</v>
      </c>
      <c r="M776" s="344">
        <v>63.300000000000004</v>
      </c>
      <c r="N776" s="344">
        <v>1390.6000000000001</v>
      </c>
      <c r="O776" s="344">
        <v>376484.7</v>
      </c>
      <c r="Q776" s="346"/>
      <c r="R776" s="346"/>
    </row>
    <row r="777" spans="1:18" s="348" customFormat="1" ht="27" x14ac:dyDescent="0.2">
      <c r="A777" s="347"/>
      <c r="B777" s="64" t="s">
        <v>2133</v>
      </c>
      <c r="C777" s="355" t="s">
        <v>1951</v>
      </c>
      <c r="D777" s="63" t="s">
        <v>2132</v>
      </c>
      <c r="E777" s="344">
        <v>364714.5</v>
      </c>
      <c r="F777" s="344">
        <v>358401.2</v>
      </c>
      <c r="G777" s="344">
        <v>270168.7</v>
      </c>
      <c r="H777" s="344">
        <v>21361.200000000001</v>
      </c>
      <c r="I777" s="344">
        <v>6313.3</v>
      </c>
      <c r="J777" s="344">
        <v>11770.2</v>
      </c>
      <c r="K777" s="344">
        <v>10379.6</v>
      </c>
      <c r="L777" s="344">
        <v>6600</v>
      </c>
      <c r="M777" s="344">
        <v>63.300000000000004</v>
      </c>
      <c r="N777" s="344">
        <v>1390.6000000000001</v>
      </c>
      <c r="O777" s="344">
        <v>376484.7</v>
      </c>
      <c r="Q777" s="346"/>
      <c r="R777" s="346"/>
    </row>
    <row r="778" spans="1:18" s="346" customFormat="1" ht="25.5" x14ac:dyDescent="0.2">
      <c r="A778" s="349"/>
      <c r="B778" s="62" t="s">
        <v>2131</v>
      </c>
      <c r="C778" s="62" t="s">
        <v>2100</v>
      </c>
      <c r="D778" s="61" t="s">
        <v>2130</v>
      </c>
      <c r="E778" s="350">
        <v>364714.5</v>
      </c>
      <c r="F778" s="350">
        <v>358401.2</v>
      </c>
      <c r="G778" s="350">
        <v>270168.7</v>
      </c>
      <c r="H778" s="350">
        <v>21361.200000000001</v>
      </c>
      <c r="I778" s="350">
        <v>6313.3</v>
      </c>
      <c r="J778" s="350">
        <v>11770.2</v>
      </c>
      <c r="K778" s="350">
        <v>10379.6</v>
      </c>
      <c r="L778" s="350">
        <v>6600</v>
      </c>
      <c r="M778" s="350">
        <v>63.300000000000004</v>
      </c>
      <c r="N778" s="350">
        <v>1390.6000000000001</v>
      </c>
      <c r="O778" s="350">
        <v>376484.7</v>
      </c>
    </row>
    <row r="779" spans="1:18" s="345" customFormat="1" ht="25.5" x14ac:dyDescent="0.2">
      <c r="A779" s="343"/>
      <c r="B779" s="66" t="s">
        <v>2129</v>
      </c>
      <c r="C779" s="62" t="s">
        <v>1951</v>
      </c>
      <c r="D779" s="65" t="s">
        <v>2128</v>
      </c>
      <c r="E779" s="344">
        <v>250681.80000000002</v>
      </c>
      <c r="F779" s="344">
        <v>244681.80000000002</v>
      </c>
      <c r="G779" s="344">
        <v>185899.6</v>
      </c>
      <c r="H779" s="344">
        <v>15577.1</v>
      </c>
      <c r="I779" s="344">
        <v>6000</v>
      </c>
      <c r="J779" s="344">
        <v>3385.6</v>
      </c>
      <c r="K779" s="344">
        <v>3385.6</v>
      </c>
      <c r="L779" s="344">
        <v>1600</v>
      </c>
      <c r="M779" s="344">
        <v>54.7</v>
      </c>
      <c r="N779" s="344">
        <v>0</v>
      </c>
      <c r="O779" s="344">
        <v>254067.4</v>
      </c>
      <c r="Q779" s="346"/>
      <c r="R779" s="346"/>
    </row>
    <row r="780" spans="1:18" s="348" customFormat="1" ht="27" x14ac:dyDescent="0.2">
      <c r="A780" s="347"/>
      <c r="B780" s="64" t="s">
        <v>2127</v>
      </c>
      <c r="C780" s="355" t="s">
        <v>1951</v>
      </c>
      <c r="D780" s="63" t="s">
        <v>2126</v>
      </c>
      <c r="E780" s="344">
        <v>250681.80000000002</v>
      </c>
      <c r="F780" s="344">
        <v>244681.80000000002</v>
      </c>
      <c r="G780" s="344">
        <v>185899.6</v>
      </c>
      <c r="H780" s="344">
        <v>15577.1</v>
      </c>
      <c r="I780" s="344">
        <v>6000</v>
      </c>
      <c r="J780" s="344">
        <v>3385.6</v>
      </c>
      <c r="K780" s="344">
        <v>3385.6</v>
      </c>
      <c r="L780" s="344">
        <v>1600</v>
      </c>
      <c r="M780" s="344">
        <v>54.7</v>
      </c>
      <c r="N780" s="344">
        <v>0</v>
      </c>
      <c r="O780" s="344">
        <v>254067.4</v>
      </c>
      <c r="Q780" s="346"/>
      <c r="R780" s="346"/>
    </row>
    <row r="781" spans="1:18" s="346" customFormat="1" ht="25.5" x14ac:dyDescent="0.2">
      <c r="A781" s="349"/>
      <c r="B781" s="62" t="s">
        <v>2125</v>
      </c>
      <c r="C781" s="62" t="s">
        <v>2100</v>
      </c>
      <c r="D781" s="61" t="s">
        <v>2124</v>
      </c>
      <c r="E781" s="350">
        <v>250681.80000000002</v>
      </c>
      <c r="F781" s="350">
        <v>244681.80000000002</v>
      </c>
      <c r="G781" s="350">
        <v>185899.6</v>
      </c>
      <c r="H781" s="350">
        <v>15577.1</v>
      </c>
      <c r="I781" s="350">
        <v>6000</v>
      </c>
      <c r="J781" s="350">
        <v>3385.6</v>
      </c>
      <c r="K781" s="350">
        <v>3385.6</v>
      </c>
      <c r="L781" s="350">
        <v>1600</v>
      </c>
      <c r="M781" s="350">
        <v>54.7</v>
      </c>
      <c r="N781" s="350">
        <v>0</v>
      </c>
      <c r="O781" s="350">
        <v>254067.4</v>
      </c>
    </row>
    <row r="782" spans="1:18" s="345" customFormat="1" ht="25.5" x14ac:dyDescent="0.2">
      <c r="A782" s="343"/>
      <c r="B782" s="66" t="s">
        <v>2123</v>
      </c>
      <c r="C782" s="62" t="s">
        <v>1951</v>
      </c>
      <c r="D782" s="65" t="s">
        <v>2122</v>
      </c>
      <c r="E782" s="344">
        <v>217003</v>
      </c>
      <c r="F782" s="344">
        <v>213003</v>
      </c>
      <c r="G782" s="344">
        <v>157842.5</v>
      </c>
      <c r="H782" s="344">
        <v>18360.099999999999</v>
      </c>
      <c r="I782" s="344">
        <v>4000</v>
      </c>
      <c r="J782" s="344">
        <v>950.5</v>
      </c>
      <c r="K782" s="344">
        <v>920.5</v>
      </c>
      <c r="L782" s="344">
        <v>27.400000000000002</v>
      </c>
      <c r="M782" s="344">
        <v>172.4</v>
      </c>
      <c r="N782" s="344">
        <v>30</v>
      </c>
      <c r="O782" s="344">
        <v>217953.5</v>
      </c>
      <c r="Q782" s="346"/>
      <c r="R782" s="346"/>
    </row>
    <row r="783" spans="1:18" s="348" customFormat="1" ht="27" x14ac:dyDescent="0.2">
      <c r="A783" s="347"/>
      <c r="B783" s="64" t="s">
        <v>2121</v>
      </c>
      <c r="C783" s="355" t="s">
        <v>1951</v>
      </c>
      <c r="D783" s="63" t="s">
        <v>2120</v>
      </c>
      <c r="E783" s="344">
        <v>217003</v>
      </c>
      <c r="F783" s="344">
        <v>213003</v>
      </c>
      <c r="G783" s="344">
        <v>157842.5</v>
      </c>
      <c r="H783" s="344">
        <v>18360.099999999999</v>
      </c>
      <c r="I783" s="344">
        <v>4000</v>
      </c>
      <c r="J783" s="344">
        <v>950.5</v>
      </c>
      <c r="K783" s="344">
        <v>920.5</v>
      </c>
      <c r="L783" s="344">
        <v>27.400000000000002</v>
      </c>
      <c r="M783" s="344">
        <v>172.4</v>
      </c>
      <c r="N783" s="344">
        <v>30</v>
      </c>
      <c r="O783" s="344">
        <v>217953.5</v>
      </c>
      <c r="Q783" s="346"/>
      <c r="R783" s="346"/>
    </row>
    <row r="784" spans="1:18" s="346" customFormat="1" ht="25.5" x14ac:dyDescent="0.2">
      <c r="A784" s="349"/>
      <c r="B784" s="62" t="s">
        <v>2119</v>
      </c>
      <c r="C784" s="62" t="s">
        <v>2100</v>
      </c>
      <c r="D784" s="61" t="s">
        <v>2118</v>
      </c>
      <c r="E784" s="350">
        <v>217003</v>
      </c>
      <c r="F784" s="350">
        <v>213003</v>
      </c>
      <c r="G784" s="350">
        <v>157842.5</v>
      </c>
      <c r="H784" s="350">
        <v>18360.099999999999</v>
      </c>
      <c r="I784" s="350">
        <v>4000</v>
      </c>
      <c r="J784" s="350">
        <v>950.5</v>
      </c>
      <c r="K784" s="350">
        <v>920.5</v>
      </c>
      <c r="L784" s="350">
        <v>27.400000000000002</v>
      </c>
      <c r="M784" s="350">
        <v>172.4</v>
      </c>
      <c r="N784" s="350">
        <v>30</v>
      </c>
      <c r="O784" s="350">
        <v>217953.5</v>
      </c>
    </row>
    <row r="785" spans="1:18" s="345" customFormat="1" ht="25.5" x14ac:dyDescent="0.2">
      <c r="A785" s="343"/>
      <c r="B785" s="66" t="s">
        <v>2117</v>
      </c>
      <c r="C785" s="62" t="s">
        <v>1951</v>
      </c>
      <c r="D785" s="65" t="s">
        <v>2116</v>
      </c>
      <c r="E785" s="344">
        <v>245919.30000000002</v>
      </c>
      <c r="F785" s="344">
        <v>241166.9</v>
      </c>
      <c r="G785" s="344">
        <v>177464.6</v>
      </c>
      <c r="H785" s="344">
        <v>12855.9</v>
      </c>
      <c r="I785" s="344">
        <v>4752.3999999999996</v>
      </c>
      <c r="J785" s="344">
        <v>7548.1</v>
      </c>
      <c r="K785" s="344">
        <v>6637.1</v>
      </c>
      <c r="L785" s="344">
        <v>4040.7000000000003</v>
      </c>
      <c r="M785" s="344">
        <v>139.5</v>
      </c>
      <c r="N785" s="344">
        <v>911</v>
      </c>
      <c r="O785" s="344">
        <v>253467.4</v>
      </c>
      <c r="Q785" s="346"/>
      <c r="R785" s="346"/>
    </row>
    <row r="786" spans="1:18" s="348" customFormat="1" ht="27" x14ac:dyDescent="0.2">
      <c r="A786" s="347"/>
      <c r="B786" s="64" t="s">
        <v>2115</v>
      </c>
      <c r="C786" s="355" t="s">
        <v>1951</v>
      </c>
      <c r="D786" s="63" t="s">
        <v>2114</v>
      </c>
      <c r="E786" s="344">
        <v>245919.30000000002</v>
      </c>
      <c r="F786" s="344">
        <v>241166.9</v>
      </c>
      <c r="G786" s="344">
        <v>177464.6</v>
      </c>
      <c r="H786" s="344">
        <v>12855.9</v>
      </c>
      <c r="I786" s="344">
        <v>4752.3999999999996</v>
      </c>
      <c r="J786" s="344">
        <v>7548.1</v>
      </c>
      <c r="K786" s="344">
        <v>6637.1</v>
      </c>
      <c r="L786" s="344">
        <v>4040.7000000000003</v>
      </c>
      <c r="M786" s="344">
        <v>139.5</v>
      </c>
      <c r="N786" s="344">
        <v>911</v>
      </c>
      <c r="O786" s="344">
        <v>253467.4</v>
      </c>
      <c r="Q786" s="346"/>
      <c r="R786" s="346"/>
    </row>
    <row r="787" spans="1:18" s="346" customFormat="1" ht="25.5" x14ac:dyDescent="0.2">
      <c r="A787" s="349"/>
      <c r="B787" s="62" t="s">
        <v>2113</v>
      </c>
      <c r="C787" s="62" t="s">
        <v>2100</v>
      </c>
      <c r="D787" s="61" t="s">
        <v>2112</v>
      </c>
      <c r="E787" s="350">
        <v>245919.30000000002</v>
      </c>
      <c r="F787" s="350">
        <v>241166.9</v>
      </c>
      <c r="G787" s="350">
        <v>177464.6</v>
      </c>
      <c r="H787" s="350">
        <v>12855.9</v>
      </c>
      <c r="I787" s="350">
        <v>4752.3999999999996</v>
      </c>
      <c r="J787" s="350">
        <v>7548.1</v>
      </c>
      <c r="K787" s="350">
        <v>6637.1</v>
      </c>
      <c r="L787" s="350">
        <v>4040.7000000000003</v>
      </c>
      <c r="M787" s="350">
        <v>139.5</v>
      </c>
      <c r="N787" s="350">
        <v>911</v>
      </c>
      <c r="O787" s="350">
        <v>253467.4</v>
      </c>
    </row>
    <row r="788" spans="1:18" s="345" customFormat="1" ht="25.5" x14ac:dyDescent="0.2">
      <c r="A788" s="343"/>
      <c r="B788" s="66" t="s">
        <v>2111</v>
      </c>
      <c r="C788" s="62" t="s">
        <v>1951</v>
      </c>
      <c r="D788" s="65" t="s">
        <v>2110</v>
      </c>
      <c r="E788" s="344">
        <v>199578</v>
      </c>
      <c r="F788" s="344">
        <v>195578</v>
      </c>
      <c r="G788" s="344">
        <v>149643.6</v>
      </c>
      <c r="H788" s="344">
        <v>8856</v>
      </c>
      <c r="I788" s="344">
        <v>4000</v>
      </c>
      <c r="J788" s="344">
        <v>14318.800000000001</v>
      </c>
      <c r="K788" s="344">
        <v>14243.800000000001</v>
      </c>
      <c r="L788" s="344">
        <v>10360.200000000001</v>
      </c>
      <c r="M788" s="344">
        <v>321.7</v>
      </c>
      <c r="N788" s="344">
        <v>75</v>
      </c>
      <c r="O788" s="344">
        <v>213896.80000000002</v>
      </c>
      <c r="Q788" s="346"/>
      <c r="R788" s="346"/>
    </row>
    <row r="789" spans="1:18" s="348" customFormat="1" ht="27" x14ac:dyDescent="0.2">
      <c r="A789" s="347"/>
      <c r="B789" s="64" t="s">
        <v>2109</v>
      </c>
      <c r="C789" s="62" t="s">
        <v>1951</v>
      </c>
      <c r="D789" s="63" t="s">
        <v>2108</v>
      </c>
      <c r="E789" s="344">
        <v>199578</v>
      </c>
      <c r="F789" s="344">
        <v>195578</v>
      </c>
      <c r="G789" s="344">
        <v>149643.6</v>
      </c>
      <c r="H789" s="344">
        <v>8856</v>
      </c>
      <c r="I789" s="344">
        <v>4000</v>
      </c>
      <c r="J789" s="344">
        <v>14318.800000000001</v>
      </c>
      <c r="K789" s="344">
        <v>14243.800000000001</v>
      </c>
      <c r="L789" s="344">
        <v>10360.200000000001</v>
      </c>
      <c r="M789" s="344">
        <v>321.7</v>
      </c>
      <c r="N789" s="344">
        <v>75</v>
      </c>
      <c r="O789" s="344">
        <v>213896.80000000002</v>
      </c>
      <c r="Q789" s="346"/>
      <c r="R789" s="346"/>
    </row>
    <row r="790" spans="1:18" s="346" customFormat="1" ht="25.5" x14ac:dyDescent="0.2">
      <c r="A790" s="349"/>
      <c r="B790" s="62" t="s">
        <v>2107</v>
      </c>
      <c r="C790" s="62" t="s">
        <v>2100</v>
      </c>
      <c r="D790" s="61" t="s">
        <v>2106</v>
      </c>
      <c r="E790" s="350">
        <v>199578</v>
      </c>
      <c r="F790" s="350">
        <v>195578</v>
      </c>
      <c r="G790" s="350">
        <v>149643.6</v>
      </c>
      <c r="H790" s="350">
        <v>8856</v>
      </c>
      <c r="I790" s="350">
        <v>4000</v>
      </c>
      <c r="J790" s="350">
        <v>14318.800000000001</v>
      </c>
      <c r="K790" s="350">
        <v>14243.800000000001</v>
      </c>
      <c r="L790" s="350">
        <v>10360.200000000001</v>
      </c>
      <c r="M790" s="350">
        <v>321.7</v>
      </c>
      <c r="N790" s="350">
        <v>75</v>
      </c>
      <c r="O790" s="350">
        <v>213896.80000000002</v>
      </c>
    </row>
    <row r="791" spans="1:18" s="345" customFormat="1" ht="25.5" x14ac:dyDescent="0.2">
      <c r="A791" s="343"/>
      <c r="B791" s="66" t="s">
        <v>2105</v>
      </c>
      <c r="C791" s="62" t="s">
        <v>1951</v>
      </c>
      <c r="D791" s="65" t="s">
        <v>2104</v>
      </c>
      <c r="E791" s="344">
        <v>264427.2</v>
      </c>
      <c r="F791" s="344">
        <v>258427.2</v>
      </c>
      <c r="G791" s="344">
        <v>191034.4</v>
      </c>
      <c r="H791" s="344">
        <v>19440</v>
      </c>
      <c r="I791" s="344">
        <v>6000</v>
      </c>
      <c r="J791" s="344">
        <v>60035</v>
      </c>
      <c r="K791" s="344">
        <v>56385</v>
      </c>
      <c r="L791" s="344">
        <v>40243</v>
      </c>
      <c r="M791" s="344">
        <v>1040</v>
      </c>
      <c r="N791" s="344">
        <v>3650</v>
      </c>
      <c r="O791" s="344">
        <v>324462.2</v>
      </c>
      <c r="Q791" s="346"/>
      <c r="R791" s="346"/>
    </row>
    <row r="792" spans="1:18" s="348" customFormat="1" ht="27" x14ac:dyDescent="0.2">
      <c r="A792" s="347"/>
      <c r="B792" s="64" t="s">
        <v>2103</v>
      </c>
      <c r="C792" s="62" t="s">
        <v>1951</v>
      </c>
      <c r="D792" s="63" t="s">
        <v>2102</v>
      </c>
      <c r="E792" s="344">
        <v>264427.2</v>
      </c>
      <c r="F792" s="344">
        <v>258427.2</v>
      </c>
      <c r="G792" s="344">
        <v>191034.4</v>
      </c>
      <c r="H792" s="344">
        <v>19440</v>
      </c>
      <c r="I792" s="344">
        <v>6000</v>
      </c>
      <c r="J792" s="344">
        <v>60035</v>
      </c>
      <c r="K792" s="344">
        <v>56385</v>
      </c>
      <c r="L792" s="344">
        <v>40243</v>
      </c>
      <c r="M792" s="344">
        <v>1040</v>
      </c>
      <c r="N792" s="344">
        <v>3650</v>
      </c>
      <c r="O792" s="344">
        <v>324462.2</v>
      </c>
      <c r="Q792" s="346"/>
      <c r="R792" s="346"/>
    </row>
    <row r="793" spans="1:18" s="346" customFormat="1" ht="25.5" x14ac:dyDescent="0.2">
      <c r="A793" s="349"/>
      <c r="B793" s="62" t="s">
        <v>2101</v>
      </c>
      <c r="C793" s="62" t="s">
        <v>2100</v>
      </c>
      <c r="D793" s="61" t="s">
        <v>2099</v>
      </c>
      <c r="E793" s="350">
        <v>264427.2</v>
      </c>
      <c r="F793" s="350">
        <v>258427.2</v>
      </c>
      <c r="G793" s="350">
        <v>191034.4</v>
      </c>
      <c r="H793" s="350">
        <v>19440</v>
      </c>
      <c r="I793" s="350">
        <v>6000</v>
      </c>
      <c r="J793" s="350">
        <v>60035</v>
      </c>
      <c r="K793" s="350">
        <v>56385</v>
      </c>
      <c r="L793" s="350">
        <v>40243</v>
      </c>
      <c r="M793" s="350">
        <v>1040</v>
      </c>
      <c r="N793" s="350">
        <v>3650</v>
      </c>
      <c r="O793" s="350">
        <v>324462.2</v>
      </c>
    </row>
    <row r="794" spans="1:18" s="345" customFormat="1" ht="25.5" x14ac:dyDescent="0.2">
      <c r="A794" s="343"/>
      <c r="B794" s="66" t="s">
        <v>2098</v>
      </c>
      <c r="C794" s="62" t="s">
        <v>1951</v>
      </c>
      <c r="D794" s="65" t="s">
        <v>2097</v>
      </c>
      <c r="E794" s="344">
        <v>83765.2</v>
      </c>
      <c r="F794" s="344">
        <v>80979.399999999994</v>
      </c>
      <c r="G794" s="344">
        <v>49276.5</v>
      </c>
      <c r="H794" s="344">
        <v>1258.8</v>
      </c>
      <c r="I794" s="344">
        <v>2785.8</v>
      </c>
      <c r="J794" s="344">
        <v>943.6</v>
      </c>
      <c r="K794" s="344">
        <v>943.6</v>
      </c>
      <c r="L794" s="344">
        <v>0</v>
      </c>
      <c r="M794" s="344">
        <v>588.1</v>
      </c>
      <c r="N794" s="344">
        <v>0</v>
      </c>
      <c r="O794" s="344">
        <v>84708.800000000003</v>
      </c>
      <c r="Q794" s="346"/>
      <c r="R794" s="346"/>
    </row>
    <row r="795" spans="1:18" s="348" customFormat="1" ht="27" x14ac:dyDescent="0.2">
      <c r="A795" s="347"/>
      <c r="B795" s="64" t="s">
        <v>2096</v>
      </c>
      <c r="C795" s="62" t="s">
        <v>1951</v>
      </c>
      <c r="D795" s="63" t="s">
        <v>2095</v>
      </c>
      <c r="E795" s="344">
        <v>83765.2</v>
      </c>
      <c r="F795" s="344">
        <v>80979.399999999994</v>
      </c>
      <c r="G795" s="344">
        <v>49276.5</v>
      </c>
      <c r="H795" s="344">
        <v>1258.8</v>
      </c>
      <c r="I795" s="344">
        <v>2785.8</v>
      </c>
      <c r="J795" s="344">
        <v>943.6</v>
      </c>
      <c r="K795" s="344">
        <v>943.6</v>
      </c>
      <c r="L795" s="344">
        <v>0</v>
      </c>
      <c r="M795" s="344">
        <v>588.1</v>
      </c>
      <c r="N795" s="344">
        <v>0</v>
      </c>
      <c r="O795" s="344">
        <v>84708.800000000003</v>
      </c>
      <c r="Q795" s="346"/>
      <c r="R795" s="346"/>
    </row>
    <row r="796" spans="1:18" s="346" customFormat="1" ht="25.5" x14ac:dyDescent="0.2">
      <c r="A796" s="349"/>
      <c r="B796" s="62" t="s">
        <v>2094</v>
      </c>
      <c r="C796" s="62" t="s">
        <v>2093</v>
      </c>
      <c r="D796" s="61" t="s">
        <v>2092</v>
      </c>
      <c r="E796" s="350">
        <v>83765.2</v>
      </c>
      <c r="F796" s="350">
        <v>80979.399999999994</v>
      </c>
      <c r="G796" s="350">
        <v>49276.5</v>
      </c>
      <c r="H796" s="350">
        <v>1258.8</v>
      </c>
      <c r="I796" s="350">
        <v>2785.8</v>
      </c>
      <c r="J796" s="350">
        <v>943.6</v>
      </c>
      <c r="K796" s="350">
        <v>943.6</v>
      </c>
      <c r="L796" s="350">
        <v>0</v>
      </c>
      <c r="M796" s="350">
        <v>588.1</v>
      </c>
      <c r="N796" s="350">
        <v>0</v>
      </c>
      <c r="O796" s="350">
        <v>84708.800000000003</v>
      </c>
    </row>
  </sheetData>
  <mergeCells count="17">
    <mergeCell ref="J8:J9"/>
    <mergeCell ref="L3:O3"/>
    <mergeCell ref="J7:N7"/>
    <mergeCell ref="B7:B9"/>
    <mergeCell ref="E8:E9"/>
    <mergeCell ref="G8:H8"/>
    <mergeCell ref="O7:O9"/>
    <mergeCell ref="C7:C9"/>
    <mergeCell ref="L8:M8"/>
    <mergeCell ref="B4:O4"/>
    <mergeCell ref="E7:I7"/>
    <mergeCell ref="F8:F9"/>
    <mergeCell ref="I8:I9"/>
    <mergeCell ref="K8:K9"/>
    <mergeCell ref="N8:N9"/>
    <mergeCell ref="B5:O5"/>
    <mergeCell ref="D7:D9"/>
  </mergeCells>
  <pageMargins left="0.74803149606299213" right="0.39370078740157483" top="0.39370078740157483" bottom="0.39370078740157483" header="0.39370078740157483" footer="0.39370078740157483"/>
  <pageSetup paperSize="9" scale="59" fitToHeight="0" orientation="landscape" horizontalDpi="300" verticalDpi="300" r:id="rId1"/>
  <headerFooter scaleWithDoc="0"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6"/>
  <sheetViews>
    <sheetView showGridLines="0" showZeros="0" topLeftCell="B1" workbookViewId="0">
      <selection activeCell="B1" sqref="B1"/>
    </sheetView>
  </sheetViews>
  <sheetFormatPr defaultColWidth="7.85546875" defaultRowHeight="12.75" customHeight="1" x14ac:dyDescent="0.2"/>
  <cols>
    <col min="1" max="1" width="0" style="44" hidden="1" customWidth="1"/>
    <col min="2" max="2" width="11.5703125" style="43" customWidth="1"/>
    <col min="3" max="3" width="12.42578125" style="43" customWidth="1"/>
    <col min="4" max="4" width="40.42578125" style="43" customWidth="1"/>
    <col min="5" max="5" width="13" style="43" customWidth="1"/>
    <col min="6" max="7" width="13.28515625" style="43" customWidth="1"/>
    <col min="8" max="8" width="12.5703125" style="43" customWidth="1"/>
    <col min="9" max="9" width="12.140625" style="43" customWidth="1"/>
    <col min="10" max="10" width="13.140625" style="43" customWidth="1"/>
    <col min="11" max="11" width="12.85546875" style="43" customWidth="1"/>
    <col min="12" max="12" width="12.7109375" style="43" customWidth="1"/>
    <col min="13" max="13" width="11.7109375" style="43" customWidth="1"/>
    <col min="14" max="17" width="0" style="43" hidden="1" customWidth="1"/>
    <col min="18" max="16384" width="7.85546875" style="43"/>
  </cols>
  <sheetData>
    <row r="1" spans="1:17" ht="53.25" customHeight="1" x14ac:dyDescent="0.2">
      <c r="B1" s="57"/>
      <c r="C1" s="57"/>
      <c r="D1" s="58"/>
      <c r="E1" s="58"/>
      <c r="F1" s="58"/>
      <c r="G1" s="58"/>
      <c r="H1" s="58"/>
      <c r="I1" s="58"/>
      <c r="J1" s="465" t="s">
        <v>2091</v>
      </c>
      <c r="K1" s="465"/>
      <c r="L1" s="465"/>
      <c r="M1" s="465"/>
    </row>
    <row r="2" spans="1:17" ht="41.25" customHeight="1" x14ac:dyDescent="0.2">
      <c r="B2" s="472" t="s">
        <v>4758</v>
      </c>
      <c r="C2" s="472"/>
      <c r="D2" s="472"/>
      <c r="E2" s="472"/>
      <c r="F2" s="472"/>
      <c r="G2" s="472"/>
      <c r="H2" s="472"/>
      <c r="I2" s="472"/>
      <c r="J2" s="472"/>
      <c r="K2" s="472"/>
      <c r="L2" s="472"/>
      <c r="M2" s="472"/>
    </row>
    <row r="3" spans="1:17" ht="18.75" customHeight="1" x14ac:dyDescent="0.2">
      <c r="B3" s="472"/>
      <c r="C3" s="472"/>
      <c r="D3" s="472"/>
      <c r="E3" s="472"/>
      <c r="F3" s="472"/>
      <c r="G3" s="472"/>
      <c r="H3" s="472"/>
      <c r="I3" s="472"/>
      <c r="J3" s="472"/>
      <c r="K3" s="472"/>
      <c r="L3" s="472"/>
      <c r="M3" s="472"/>
      <c r="N3" s="50"/>
      <c r="O3" s="50"/>
      <c r="P3" s="50"/>
      <c r="Q3" s="50"/>
    </row>
    <row r="4" spans="1:17" s="370" customFormat="1" ht="19.149999999999999" customHeight="1" x14ac:dyDescent="0.2">
      <c r="A4" s="364"/>
      <c r="B4" s="365"/>
      <c r="C4" s="366"/>
      <c r="D4" s="309"/>
      <c r="E4" s="309"/>
      <c r="F4" s="309"/>
      <c r="G4" s="309"/>
      <c r="H4" s="309"/>
      <c r="I4" s="309"/>
      <c r="J4" s="309"/>
      <c r="K4" s="367"/>
      <c r="L4" s="367"/>
      <c r="M4" s="368" t="s">
        <v>1937</v>
      </c>
      <c r="N4" s="369"/>
      <c r="O4" s="369"/>
      <c r="P4" s="369"/>
      <c r="Q4" s="369"/>
    </row>
    <row r="5" spans="1:17" ht="15.75" customHeight="1" x14ac:dyDescent="0.2">
      <c r="A5" s="56"/>
      <c r="B5" s="464" t="s">
        <v>2090</v>
      </c>
      <c r="C5" s="471" t="s">
        <v>2089</v>
      </c>
      <c r="D5" s="470" t="s">
        <v>4755</v>
      </c>
      <c r="E5" s="466" t="s">
        <v>2087</v>
      </c>
      <c r="F5" s="466"/>
      <c r="G5" s="467"/>
      <c r="H5" s="468" t="s">
        <v>2086</v>
      </c>
      <c r="I5" s="466"/>
      <c r="J5" s="466"/>
      <c r="K5" s="469" t="s">
        <v>2085</v>
      </c>
      <c r="L5" s="469"/>
      <c r="M5" s="469"/>
      <c r="N5" s="50"/>
      <c r="O5" s="50"/>
      <c r="P5" s="50"/>
      <c r="Q5" s="50"/>
    </row>
    <row r="6" spans="1:17" ht="78" customHeight="1" x14ac:dyDescent="0.2">
      <c r="A6" s="55"/>
      <c r="B6" s="464"/>
      <c r="C6" s="471"/>
      <c r="D6" s="470"/>
      <c r="E6" s="54" t="s">
        <v>2084</v>
      </c>
      <c r="F6" s="53" t="s">
        <v>2083</v>
      </c>
      <c r="G6" s="52" t="s">
        <v>2082</v>
      </c>
      <c r="H6" s="53" t="s">
        <v>2084</v>
      </c>
      <c r="I6" s="53" t="s">
        <v>2083</v>
      </c>
      <c r="J6" s="52" t="s">
        <v>2082</v>
      </c>
      <c r="K6" s="51" t="s">
        <v>2084</v>
      </c>
      <c r="L6" s="51" t="s">
        <v>2083</v>
      </c>
      <c r="M6" s="51" t="s">
        <v>2082</v>
      </c>
      <c r="N6" s="50"/>
      <c r="O6" s="50"/>
      <c r="P6" s="50"/>
      <c r="Q6" s="50"/>
    </row>
    <row r="7" spans="1:17" s="45" customFormat="1" ht="22.5" customHeight="1" x14ac:dyDescent="0.2">
      <c r="A7" s="49"/>
      <c r="B7" s="46"/>
      <c r="C7" s="46"/>
      <c r="D7" s="48" t="s">
        <v>2081</v>
      </c>
      <c r="E7" s="47">
        <v>7022216</v>
      </c>
      <c r="F7" s="47">
        <v>16510319.9</v>
      </c>
      <c r="G7" s="46">
        <v>23532535.900000002</v>
      </c>
      <c r="H7" s="47">
        <v>-9777642</v>
      </c>
      <c r="I7" s="47">
        <v>-502770.8</v>
      </c>
      <c r="J7" s="46">
        <v>-10280412.800000001</v>
      </c>
      <c r="K7" s="46">
        <v>-2755426</v>
      </c>
      <c r="L7" s="46">
        <v>16007549.1</v>
      </c>
      <c r="M7" s="46">
        <v>13252123.1</v>
      </c>
    </row>
    <row r="8" spans="1:17" s="310" customFormat="1" x14ac:dyDescent="0.2">
      <c r="A8" s="320"/>
      <c r="B8" s="321" t="s">
        <v>2080</v>
      </c>
      <c r="C8" s="322"/>
      <c r="D8" s="319" t="s">
        <v>2079</v>
      </c>
      <c r="E8" s="323">
        <v>0</v>
      </c>
      <c r="F8" s="323">
        <v>0</v>
      </c>
      <c r="G8" s="324"/>
      <c r="H8" s="323">
        <v>-197444.5</v>
      </c>
      <c r="I8" s="323">
        <v>-110745.1</v>
      </c>
      <c r="J8" s="323">
        <v>-308189.60000000003</v>
      </c>
      <c r="K8" s="323">
        <v>-197444.5</v>
      </c>
      <c r="L8" s="323">
        <v>-110745.1</v>
      </c>
      <c r="M8" s="323">
        <v>-308189.60000000003</v>
      </c>
    </row>
    <row r="9" spans="1:17" s="330" customFormat="1" ht="13.5" x14ac:dyDescent="0.2">
      <c r="A9" s="325"/>
      <c r="B9" s="326" t="s">
        <v>2078</v>
      </c>
      <c r="C9" s="327"/>
      <c r="D9" s="318" t="s">
        <v>2077</v>
      </c>
      <c r="E9" s="328">
        <v>0</v>
      </c>
      <c r="F9" s="328">
        <v>0</v>
      </c>
      <c r="G9" s="329"/>
      <c r="H9" s="328">
        <v>-197444.5</v>
      </c>
      <c r="I9" s="328">
        <v>-110745.1</v>
      </c>
      <c r="J9" s="328">
        <v>-308189.60000000003</v>
      </c>
      <c r="K9" s="328">
        <v>-197444.5</v>
      </c>
      <c r="L9" s="328">
        <v>-110745.1</v>
      </c>
      <c r="M9" s="328">
        <v>-308189.60000000003</v>
      </c>
      <c r="N9" s="330" t="s">
        <v>2076</v>
      </c>
      <c r="O9" s="330" t="s">
        <v>1951</v>
      </c>
      <c r="P9" s="330" t="s">
        <v>1951</v>
      </c>
      <c r="Q9" s="330" t="s">
        <v>1951</v>
      </c>
    </row>
    <row r="10" spans="1:17" s="310" customFormat="1" ht="70.900000000000006" customHeight="1" x14ac:dyDescent="0.2">
      <c r="A10" s="320"/>
      <c r="B10" s="322" t="s">
        <v>2075</v>
      </c>
      <c r="C10" s="322" t="s">
        <v>1999</v>
      </c>
      <c r="D10" s="311" t="s">
        <v>2074</v>
      </c>
      <c r="E10" s="324">
        <v>0</v>
      </c>
      <c r="F10" s="324">
        <v>0</v>
      </c>
      <c r="G10" s="324">
        <v>0</v>
      </c>
      <c r="H10" s="324">
        <v>0</v>
      </c>
      <c r="I10" s="324">
        <v>-104000</v>
      </c>
      <c r="J10" s="324">
        <v>-104000</v>
      </c>
      <c r="K10" s="324">
        <v>0</v>
      </c>
      <c r="L10" s="324">
        <v>-104000</v>
      </c>
      <c r="M10" s="324">
        <v>-104000</v>
      </c>
      <c r="N10" s="310" t="s">
        <v>2074</v>
      </c>
      <c r="O10" s="310" t="s">
        <v>1951</v>
      </c>
      <c r="P10" s="310" t="s">
        <v>1951</v>
      </c>
      <c r="Q10" s="310" t="s">
        <v>1951</v>
      </c>
    </row>
    <row r="11" spans="1:17" s="310" customFormat="1" ht="51" customHeight="1" x14ac:dyDescent="0.2">
      <c r="A11" s="320"/>
      <c r="B11" s="322" t="s">
        <v>2073</v>
      </c>
      <c r="C11" s="322" t="s">
        <v>1999</v>
      </c>
      <c r="D11" s="311" t="s">
        <v>2072</v>
      </c>
      <c r="E11" s="324">
        <v>0</v>
      </c>
      <c r="F11" s="324">
        <v>0</v>
      </c>
      <c r="G11" s="324">
        <v>0</v>
      </c>
      <c r="H11" s="324">
        <v>-147.30000000000001</v>
      </c>
      <c r="I11" s="324">
        <v>0</v>
      </c>
      <c r="J11" s="324">
        <v>-147.30000000000001</v>
      </c>
      <c r="K11" s="324">
        <v>-147.30000000000001</v>
      </c>
      <c r="L11" s="324">
        <v>0</v>
      </c>
      <c r="M11" s="324">
        <v>-147.30000000000001</v>
      </c>
      <c r="N11" s="310" t="s">
        <v>2072</v>
      </c>
      <c r="O11" s="310" t="s">
        <v>1951</v>
      </c>
      <c r="P11" s="310" t="s">
        <v>1951</v>
      </c>
      <c r="Q11" s="310" t="s">
        <v>1951</v>
      </c>
    </row>
    <row r="12" spans="1:17" s="310" customFormat="1" ht="108.6" customHeight="1" x14ac:dyDescent="0.2">
      <c r="A12" s="320"/>
      <c r="B12" s="322" t="s">
        <v>2071</v>
      </c>
      <c r="C12" s="322" t="s">
        <v>1999</v>
      </c>
      <c r="D12" s="311" t="s">
        <v>2070</v>
      </c>
      <c r="E12" s="324">
        <v>0</v>
      </c>
      <c r="F12" s="324">
        <v>0</v>
      </c>
      <c r="G12" s="324">
        <v>0</v>
      </c>
      <c r="H12" s="324">
        <v>-526.6</v>
      </c>
      <c r="I12" s="324">
        <v>0</v>
      </c>
      <c r="J12" s="324">
        <v>-526.6</v>
      </c>
      <c r="K12" s="324">
        <v>-526.6</v>
      </c>
      <c r="L12" s="324">
        <v>0</v>
      </c>
      <c r="M12" s="324">
        <v>-526.6</v>
      </c>
      <c r="N12" s="310" t="s">
        <v>2069</v>
      </c>
      <c r="O12" s="310" t="s">
        <v>2068</v>
      </c>
      <c r="P12" s="310" t="s">
        <v>1951</v>
      </c>
      <c r="Q12" s="310" t="s">
        <v>1951</v>
      </c>
    </row>
    <row r="13" spans="1:17" s="310" customFormat="1" ht="86.45" customHeight="1" x14ac:dyDescent="0.2">
      <c r="A13" s="320"/>
      <c r="B13" s="322" t="s">
        <v>2067</v>
      </c>
      <c r="C13" s="322" t="s">
        <v>1957</v>
      </c>
      <c r="D13" s="311" t="s">
        <v>2066</v>
      </c>
      <c r="E13" s="324">
        <v>0</v>
      </c>
      <c r="F13" s="324">
        <v>0</v>
      </c>
      <c r="G13" s="324">
        <v>0</v>
      </c>
      <c r="H13" s="324">
        <v>-196770.6</v>
      </c>
      <c r="I13" s="324">
        <v>-6745.1</v>
      </c>
      <c r="J13" s="324">
        <v>-203515.7</v>
      </c>
      <c r="K13" s="324">
        <v>-196770.6</v>
      </c>
      <c r="L13" s="324">
        <v>-6745.1</v>
      </c>
      <c r="M13" s="324">
        <v>-203515.7</v>
      </c>
      <c r="N13" s="310" t="s">
        <v>2001</v>
      </c>
      <c r="O13" s="310" t="s">
        <v>1951</v>
      </c>
      <c r="P13" s="310" t="s">
        <v>1951</v>
      </c>
      <c r="Q13" s="310" t="s">
        <v>1951</v>
      </c>
    </row>
    <row r="14" spans="1:17" s="334" customFormat="1" ht="17.45" customHeight="1" x14ac:dyDescent="0.2">
      <c r="A14" s="331"/>
      <c r="B14" s="332" t="s">
        <v>2065</v>
      </c>
      <c r="C14" s="322"/>
      <c r="D14" s="317" t="s">
        <v>2064</v>
      </c>
      <c r="E14" s="333">
        <v>3200</v>
      </c>
      <c r="F14" s="323">
        <v>1850</v>
      </c>
      <c r="G14" s="323">
        <v>5050</v>
      </c>
      <c r="H14" s="323">
        <v>0</v>
      </c>
      <c r="I14" s="323">
        <v>-1850</v>
      </c>
      <c r="J14" s="323">
        <v>-1850</v>
      </c>
      <c r="K14" s="323">
        <v>3200</v>
      </c>
      <c r="L14" s="323">
        <v>0</v>
      </c>
      <c r="M14" s="323">
        <v>3200</v>
      </c>
      <c r="N14" s="334" t="s">
        <v>1998</v>
      </c>
      <c r="O14" s="334" t="s">
        <v>1951</v>
      </c>
      <c r="P14" s="334" t="s">
        <v>1951</v>
      </c>
      <c r="Q14" s="334" t="s">
        <v>1951</v>
      </c>
    </row>
    <row r="15" spans="1:17" s="338" customFormat="1" ht="13.5" x14ac:dyDescent="0.2">
      <c r="A15" s="335"/>
      <c r="B15" s="336" t="s">
        <v>2063</v>
      </c>
      <c r="C15" s="327"/>
      <c r="D15" s="316" t="s">
        <v>2056</v>
      </c>
      <c r="E15" s="337">
        <v>3200</v>
      </c>
      <c r="F15" s="328">
        <v>1850</v>
      </c>
      <c r="G15" s="328">
        <v>5050</v>
      </c>
      <c r="H15" s="328">
        <v>0</v>
      </c>
      <c r="I15" s="328">
        <v>-1850</v>
      </c>
      <c r="J15" s="328">
        <v>-1850</v>
      </c>
      <c r="K15" s="328">
        <v>3200</v>
      </c>
      <c r="L15" s="328">
        <v>0</v>
      </c>
      <c r="M15" s="328">
        <v>3200</v>
      </c>
      <c r="N15" s="338" t="s">
        <v>2062</v>
      </c>
      <c r="O15" s="338" t="s">
        <v>2061</v>
      </c>
      <c r="P15" s="338" t="s">
        <v>1951</v>
      </c>
      <c r="Q15" s="338" t="s">
        <v>1951</v>
      </c>
    </row>
    <row r="16" spans="1:17" s="340" customFormat="1" ht="29.45" customHeight="1" x14ac:dyDescent="0.2">
      <c r="A16" s="320"/>
      <c r="B16" s="339" t="s">
        <v>2060</v>
      </c>
      <c r="C16" s="322" t="s">
        <v>2059</v>
      </c>
      <c r="D16" s="314" t="s">
        <v>2058</v>
      </c>
      <c r="E16" s="324">
        <v>3200</v>
      </c>
      <c r="F16" s="324">
        <v>0</v>
      </c>
      <c r="G16" s="324">
        <v>3200</v>
      </c>
      <c r="H16" s="324">
        <v>0</v>
      </c>
      <c r="I16" s="324">
        <v>0</v>
      </c>
      <c r="J16" s="324">
        <v>0</v>
      </c>
      <c r="K16" s="324">
        <v>3200</v>
      </c>
      <c r="L16" s="324">
        <v>0</v>
      </c>
      <c r="M16" s="324">
        <v>3200</v>
      </c>
    </row>
    <row r="17" spans="1:17" s="340" customFormat="1" ht="53.45" customHeight="1" x14ac:dyDescent="0.2">
      <c r="A17" s="320"/>
      <c r="B17" s="339" t="s">
        <v>2057</v>
      </c>
      <c r="C17" s="339" t="s">
        <v>1947</v>
      </c>
      <c r="D17" s="314" t="s">
        <v>2050</v>
      </c>
      <c r="E17" s="324">
        <v>0</v>
      </c>
      <c r="F17" s="324">
        <v>1850</v>
      </c>
      <c r="G17" s="324">
        <v>1850</v>
      </c>
      <c r="H17" s="324">
        <v>0</v>
      </c>
      <c r="I17" s="324">
        <v>0</v>
      </c>
      <c r="J17" s="324">
        <v>0</v>
      </c>
      <c r="K17" s="324">
        <v>0</v>
      </c>
      <c r="L17" s="324">
        <v>1850</v>
      </c>
      <c r="M17" s="324">
        <v>1850</v>
      </c>
      <c r="N17" s="340" t="s">
        <v>2056</v>
      </c>
      <c r="O17" s="340" t="s">
        <v>1951</v>
      </c>
      <c r="P17" s="340" t="s">
        <v>1951</v>
      </c>
      <c r="Q17" s="340" t="s">
        <v>1951</v>
      </c>
    </row>
    <row r="18" spans="1:17" s="310" customFormat="1" ht="123" customHeight="1" x14ac:dyDescent="0.2">
      <c r="A18" s="320"/>
      <c r="B18" s="322" t="s">
        <v>2055</v>
      </c>
      <c r="C18" s="322" t="s">
        <v>1947</v>
      </c>
      <c r="D18" s="311" t="s">
        <v>2054</v>
      </c>
      <c r="E18" s="324">
        <v>0</v>
      </c>
      <c r="F18" s="324">
        <v>0</v>
      </c>
      <c r="G18" s="324">
        <v>0</v>
      </c>
      <c r="H18" s="324">
        <v>0</v>
      </c>
      <c r="I18" s="324">
        <v>-1850</v>
      </c>
      <c r="J18" s="324">
        <v>-1850</v>
      </c>
      <c r="K18" s="324">
        <v>0</v>
      </c>
      <c r="L18" s="324">
        <v>-1850</v>
      </c>
      <c r="M18" s="324">
        <v>-1850</v>
      </c>
      <c r="N18" s="310" t="s">
        <v>2053</v>
      </c>
      <c r="O18" s="310" t="s">
        <v>1951</v>
      </c>
      <c r="P18" s="310" t="s">
        <v>1951</v>
      </c>
      <c r="Q18" s="310" t="s">
        <v>1951</v>
      </c>
    </row>
    <row r="19" spans="1:17" s="334" customFormat="1" x14ac:dyDescent="0.2">
      <c r="A19" s="331"/>
      <c r="B19" s="332" t="s">
        <v>2052</v>
      </c>
      <c r="C19" s="322"/>
      <c r="D19" s="317" t="s">
        <v>2051</v>
      </c>
      <c r="E19" s="333">
        <v>0</v>
      </c>
      <c r="F19" s="323">
        <v>4047248.7</v>
      </c>
      <c r="G19" s="323">
        <v>4047248.7</v>
      </c>
      <c r="H19" s="323">
        <v>0</v>
      </c>
      <c r="I19" s="323">
        <v>-197405.1</v>
      </c>
      <c r="J19" s="323">
        <v>-197405.1</v>
      </c>
      <c r="K19" s="323">
        <v>0</v>
      </c>
      <c r="L19" s="323">
        <v>3849843.6</v>
      </c>
      <c r="M19" s="323">
        <v>3849843.6</v>
      </c>
      <c r="N19" s="334" t="s">
        <v>2050</v>
      </c>
      <c r="O19" s="334" t="s">
        <v>1951</v>
      </c>
      <c r="P19" s="334" t="s">
        <v>1951</v>
      </c>
      <c r="Q19" s="334" t="s">
        <v>1951</v>
      </c>
    </row>
    <row r="20" spans="1:17" s="338" customFormat="1" ht="13.5" x14ac:dyDescent="0.2">
      <c r="A20" s="335"/>
      <c r="B20" s="336" t="s">
        <v>2049</v>
      </c>
      <c r="C20" s="322"/>
      <c r="D20" s="316" t="s">
        <v>2042</v>
      </c>
      <c r="E20" s="333">
        <v>0</v>
      </c>
      <c r="F20" s="328">
        <v>4047248.7</v>
      </c>
      <c r="G20" s="328">
        <v>4047248.7</v>
      </c>
      <c r="H20" s="328">
        <v>0</v>
      </c>
      <c r="I20" s="328">
        <v>-197405.1</v>
      </c>
      <c r="J20" s="328">
        <v>-197405.1</v>
      </c>
      <c r="K20" s="328">
        <v>0</v>
      </c>
      <c r="L20" s="328">
        <v>3849843.6</v>
      </c>
      <c r="M20" s="328">
        <v>3849843.6</v>
      </c>
      <c r="N20" s="338" t="s">
        <v>2048</v>
      </c>
      <c r="O20" s="338" t="s">
        <v>2047</v>
      </c>
      <c r="P20" s="338" t="s">
        <v>1951</v>
      </c>
      <c r="Q20" s="338" t="s">
        <v>1951</v>
      </c>
    </row>
    <row r="21" spans="1:17" s="340" customFormat="1" ht="45" customHeight="1" x14ac:dyDescent="0.2">
      <c r="A21" s="320"/>
      <c r="B21" s="339" t="s">
        <v>2046</v>
      </c>
      <c r="C21" s="339" t="s">
        <v>1960</v>
      </c>
      <c r="D21" s="314" t="s">
        <v>2045</v>
      </c>
      <c r="E21" s="324">
        <v>0</v>
      </c>
      <c r="F21" s="324">
        <v>0</v>
      </c>
      <c r="G21" s="324">
        <v>0</v>
      </c>
      <c r="H21" s="324">
        <v>0</v>
      </c>
      <c r="I21" s="324">
        <v>-197405.1</v>
      </c>
      <c r="J21" s="324">
        <v>-197405.1</v>
      </c>
      <c r="K21" s="324">
        <v>0</v>
      </c>
      <c r="L21" s="324">
        <v>-197405.1</v>
      </c>
      <c r="M21" s="324">
        <v>-197405.1</v>
      </c>
    </row>
    <row r="22" spans="1:17" s="340" customFormat="1" ht="29.45" customHeight="1" x14ac:dyDescent="0.2">
      <c r="A22" s="320"/>
      <c r="B22" s="339" t="s">
        <v>2044</v>
      </c>
      <c r="C22" s="339" t="s">
        <v>2034</v>
      </c>
      <c r="D22" s="314" t="s">
        <v>2043</v>
      </c>
      <c r="E22" s="324">
        <v>0</v>
      </c>
      <c r="F22" s="324">
        <v>350000</v>
      </c>
      <c r="G22" s="324">
        <v>350000</v>
      </c>
      <c r="H22" s="324">
        <v>0</v>
      </c>
      <c r="I22" s="324">
        <v>0</v>
      </c>
      <c r="J22" s="324">
        <v>0</v>
      </c>
      <c r="K22" s="324">
        <v>0</v>
      </c>
      <c r="L22" s="324">
        <v>350000</v>
      </c>
      <c r="M22" s="324">
        <v>350000</v>
      </c>
      <c r="N22" s="340" t="s">
        <v>2042</v>
      </c>
      <c r="O22" s="340" t="s">
        <v>1951</v>
      </c>
      <c r="P22" s="340" t="s">
        <v>1951</v>
      </c>
      <c r="Q22" s="340" t="s">
        <v>1951</v>
      </c>
    </row>
    <row r="23" spans="1:17" s="340" customFormat="1" ht="28.9" customHeight="1" x14ac:dyDescent="0.2">
      <c r="A23" s="320"/>
      <c r="B23" s="322" t="s">
        <v>2041</v>
      </c>
      <c r="C23" s="322" t="s">
        <v>2034</v>
      </c>
      <c r="D23" s="311" t="s">
        <v>1986</v>
      </c>
      <c r="E23" s="324">
        <v>0</v>
      </c>
      <c r="F23" s="324">
        <v>1300837.3999999999</v>
      </c>
      <c r="G23" s="324">
        <v>1300837.3999999999</v>
      </c>
      <c r="H23" s="324">
        <v>0</v>
      </c>
      <c r="I23" s="324">
        <v>0</v>
      </c>
      <c r="J23" s="324">
        <v>0</v>
      </c>
      <c r="K23" s="324">
        <v>0</v>
      </c>
      <c r="L23" s="324">
        <v>1300837.3999999999</v>
      </c>
      <c r="M23" s="324">
        <v>1300837.3999999999</v>
      </c>
      <c r="N23" s="340" t="s">
        <v>2040</v>
      </c>
      <c r="O23" s="340" t="s">
        <v>1951</v>
      </c>
      <c r="P23" s="340" t="s">
        <v>1951</v>
      </c>
      <c r="Q23" s="340" t="s">
        <v>1951</v>
      </c>
    </row>
    <row r="24" spans="1:17" s="340" customFormat="1" ht="20.45" customHeight="1" x14ac:dyDescent="0.2">
      <c r="A24" s="320"/>
      <c r="B24" s="322" t="s">
        <v>2039</v>
      </c>
      <c r="C24" s="322" t="s">
        <v>2034</v>
      </c>
      <c r="D24" s="311" t="s">
        <v>1980</v>
      </c>
      <c r="E24" s="324">
        <v>0</v>
      </c>
      <c r="F24" s="324">
        <v>169725.1</v>
      </c>
      <c r="G24" s="324">
        <v>169725.1</v>
      </c>
      <c r="H24" s="324">
        <v>0</v>
      </c>
      <c r="I24" s="324">
        <v>0</v>
      </c>
      <c r="J24" s="324">
        <v>0</v>
      </c>
      <c r="K24" s="324">
        <v>0</v>
      </c>
      <c r="L24" s="324">
        <v>169725.1</v>
      </c>
      <c r="M24" s="324">
        <v>169725.1</v>
      </c>
      <c r="N24" s="340" t="s">
        <v>2038</v>
      </c>
      <c r="O24" s="340" t="s">
        <v>1951</v>
      </c>
      <c r="P24" s="340" t="s">
        <v>1951</v>
      </c>
      <c r="Q24" s="340" t="s">
        <v>1951</v>
      </c>
    </row>
    <row r="25" spans="1:17" s="340" customFormat="1" ht="27.6" customHeight="1" x14ac:dyDescent="0.2">
      <c r="A25" s="320"/>
      <c r="B25" s="339" t="s">
        <v>2037</v>
      </c>
      <c r="C25" s="339" t="s">
        <v>2034</v>
      </c>
      <c r="D25" s="314" t="s">
        <v>1983</v>
      </c>
      <c r="E25" s="324">
        <v>0</v>
      </c>
      <c r="F25" s="324">
        <v>766741</v>
      </c>
      <c r="G25" s="324">
        <v>766741</v>
      </c>
      <c r="H25" s="324">
        <v>0</v>
      </c>
      <c r="I25" s="324">
        <v>0</v>
      </c>
      <c r="J25" s="324">
        <v>0</v>
      </c>
      <c r="K25" s="324">
        <v>0</v>
      </c>
      <c r="L25" s="324">
        <v>766741</v>
      </c>
      <c r="M25" s="324">
        <v>766741</v>
      </c>
    </row>
    <row r="26" spans="1:17" s="340" customFormat="1" ht="28.15" customHeight="1" x14ac:dyDescent="0.2">
      <c r="A26" s="320"/>
      <c r="B26" s="339" t="s">
        <v>2036</v>
      </c>
      <c r="C26" s="339" t="s">
        <v>2034</v>
      </c>
      <c r="D26" s="314" t="s">
        <v>1992</v>
      </c>
      <c r="E26" s="324">
        <v>0</v>
      </c>
      <c r="F26" s="324">
        <v>91911.8</v>
      </c>
      <c r="G26" s="324">
        <v>91911.8</v>
      </c>
      <c r="H26" s="324">
        <v>0</v>
      </c>
      <c r="I26" s="324">
        <v>0</v>
      </c>
      <c r="J26" s="324">
        <v>0</v>
      </c>
      <c r="K26" s="324">
        <v>0</v>
      </c>
      <c r="L26" s="324">
        <v>91911.8</v>
      </c>
      <c r="M26" s="324">
        <v>91911.8</v>
      </c>
      <c r="N26" s="340" t="s">
        <v>2030</v>
      </c>
      <c r="O26" s="340" t="s">
        <v>1951</v>
      </c>
      <c r="P26" s="340" t="s">
        <v>1951</v>
      </c>
      <c r="Q26" s="340" t="s">
        <v>1951</v>
      </c>
    </row>
    <row r="27" spans="1:17" s="310" customFormat="1" ht="28.15" customHeight="1" x14ac:dyDescent="0.2">
      <c r="A27" s="320"/>
      <c r="B27" s="322" t="s">
        <v>2035</v>
      </c>
      <c r="C27" s="322" t="s">
        <v>2034</v>
      </c>
      <c r="D27" s="311" t="s">
        <v>1989</v>
      </c>
      <c r="E27" s="324">
        <v>0</v>
      </c>
      <c r="F27" s="324">
        <v>1368033.4000000001</v>
      </c>
      <c r="G27" s="324">
        <v>1368033.4000000001</v>
      </c>
      <c r="H27" s="324">
        <v>0</v>
      </c>
      <c r="I27" s="324">
        <v>0</v>
      </c>
      <c r="J27" s="324">
        <v>0</v>
      </c>
      <c r="K27" s="324">
        <v>0</v>
      </c>
      <c r="L27" s="324">
        <v>1368033.4000000001</v>
      </c>
      <c r="M27" s="324">
        <v>1368033.4000000001</v>
      </c>
      <c r="N27" s="310" t="s">
        <v>2028</v>
      </c>
      <c r="O27" s="310" t="s">
        <v>1951</v>
      </c>
      <c r="P27" s="310" t="s">
        <v>1951</v>
      </c>
      <c r="Q27" s="310" t="s">
        <v>1951</v>
      </c>
    </row>
    <row r="28" spans="1:17" s="334" customFormat="1" ht="25.5" x14ac:dyDescent="0.2">
      <c r="A28" s="331"/>
      <c r="B28" s="332" t="s">
        <v>2033</v>
      </c>
      <c r="C28" s="322"/>
      <c r="D28" s="313" t="s">
        <v>2032</v>
      </c>
      <c r="E28" s="333">
        <v>0</v>
      </c>
      <c r="F28" s="323">
        <v>2968947.3000000003</v>
      </c>
      <c r="G28" s="323">
        <v>2968947.3000000003</v>
      </c>
      <c r="H28" s="323">
        <v>-1019</v>
      </c>
      <c r="I28" s="323">
        <v>-83458</v>
      </c>
      <c r="J28" s="323">
        <v>-84477</v>
      </c>
      <c r="K28" s="323">
        <v>-1019</v>
      </c>
      <c r="L28" s="323">
        <v>2885489.3000000003</v>
      </c>
      <c r="M28" s="323">
        <v>2884470.3000000003</v>
      </c>
      <c r="N28" s="334" t="s">
        <v>2026</v>
      </c>
      <c r="O28" s="334" t="s">
        <v>1951</v>
      </c>
      <c r="P28" s="334" t="s">
        <v>1951</v>
      </c>
      <c r="Q28" s="334" t="s">
        <v>1951</v>
      </c>
    </row>
    <row r="29" spans="1:17" s="338" customFormat="1" ht="27" x14ac:dyDescent="0.2">
      <c r="A29" s="335"/>
      <c r="B29" s="336" t="s">
        <v>2031</v>
      </c>
      <c r="C29" s="322"/>
      <c r="D29" s="312" t="s">
        <v>2030</v>
      </c>
      <c r="E29" s="333">
        <v>0</v>
      </c>
      <c r="F29" s="328">
        <v>2968947.3000000003</v>
      </c>
      <c r="G29" s="328">
        <v>2968947.3000000003</v>
      </c>
      <c r="H29" s="328">
        <v>-1019</v>
      </c>
      <c r="I29" s="328">
        <v>-83458</v>
      </c>
      <c r="J29" s="328">
        <v>-84477</v>
      </c>
      <c r="K29" s="328">
        <v>-1019</v>
      </c>
      <c r="L29" s="328">
        <v>2885489.3000000003</v>
      </c>
      <c r="M29" s="328">
        <v>2884470.3000000003</v>
      </c>
      <c r="N29" s="338" t="s">
        <v>2024</v>
      </c>
      <c r="O29" s="338" t="s">
        <v>1951</v>
      </c>
      <c r="P29" s="338" t="s">
        <v>1951</v>
      </c>
      <c r="Q29" s="338" t="s">
        <v>1951</v>
      </c>
    </row>
    <row r="30" spans="1:17" s="310" customFormat="1" ht="43.9" customHeight="1" x14ac:dyDescent="0.2">
      <c r="A30" s="320"/>
      <c r="B30" s="322" t="s">
        <v>2029</v>
      </c>
      <c r="C30" s="322" t="s">
        <v>1947</v>
      </c>
      <c r="D30" s="311" t="s">
        <v>2028</v>
      </c>
      <c r="E30" s="324">
        <v>0</v>
      </c>
      <c r="F30" s="324">
        <v>0</v>
      </c>
      <c r="G30" s="324">
        <v>0</v>
      </c>
      <c r="H30" s="324">
        <v>0</v>
      </c>
      <c r="I30" s="324">
        <v>-28000</v>
      </c>
      <c r="J30" s="324">
        <v>-28000</v>
      </c>
      <c r="K30" s="324">
        <v>0</v>
      </c>
      <c r="L30" s="324">
        <v>-28000</v>
      </c>
      <c r="M30" s="324">
        <v>-28000</v>
      </c>
      <c r="N30" s="310" t="s">
        <v>2020</v>
      </c>
      <c r="O30" s="310" t="s">
        <v>1951</v>
      </c>
      <c r="P30" s="310" t="s">
        <v>1951</v>
      </c>
      <c r="Q30" s="310" t="s">
        <v>1951</v>
      </c>
    </row>
    <row r="31" spans="1:17" s="310" customFormat="1" ht="46.15" customHeight="1" x14ac:dyDescent="0.2">
      <c r="A31" s="320"/>
      <c r="B31" s="322" t="s">
        <v>2027</v>
      </c>
      <c r="C31" s="322" t="s">
        <v>1947</v>
      </c>
      <c r="D31" s="311" t="s">
        <v>2026</v>
      </c>
      <c r="E31" s="324">
        <v>0</v>
      </c>
      <c r="F31" s="324">
        <v>38958</v>
      </c>
      <c r="G31" s="324">
        <v>38958</v>
      </c>
      <c r="H31" s="324">
        <v>0</v>
      </c>
      <c r="I31" s="324">
        <v>0</v>
      </c>
      <c r="J31" s="324">
        <v>0</v>
      </c>
      <c r="K31" s="324">
        <v>0</v>
      </c>
      <c r="L31" s="324">
        <v>38958</v>
      </c>
      <c r="M31" s="324">
        <v>38958</v>
      </c>
      <c r="N31" s="310" t="s">
        <v>2018</v>
      </c>
      <c r="O31" s="310" t="s">
        <v>1951</v>
      </c>
      <c r="P31" s="310" t="s">
        <v>1951</v>
      </c>
      <c r="Q31" s="310" t="s">
        <v>1951</v>
      </c>
    </row>
    <row r="32" spans="1:17" s="310" customFormat="1" ht="50.45" customHeight="1" x14ac:dyDescent="0.2">
      <c r="A32" s="320"/>
      <c r="B32" s="322" t="s">
        <v>2025</v>
      </c>
      <c r="C32" s="322" t="s">
        <v>1999</v>
      </c>
      <c r="D32" s="311" t="s">
        <v>2024</v>
      </c>
      <c r="E32" s="324">
        <v>0</v>
      </c>
      <c r="F32" s="324">
        <v>0</v>
      </c>
      <c r="G32" s="324">
        <v>0</v>
      </c>
      <c r="H32" s="324">
        <v>0</v>
      </c>
      <c r="I32" s="324">
        <v>-38958</v>
      </c>
      <c r="J32" s="324">
        <v>-38958</v>
      </c>
      <c r="K32" s="324">
        <v>0</v>
      </c>
      <c r="L32" s="324">
        <v>-38958</v>
      </c>
      <c r="M32" s="324">
        <v>-38958</v>
      </c>
      <c r="N32" s="310" t="s">
        <v>2023</v>
      </c>
      <c r="O32" s="310" t="s">
        <v>2022</v>
      </c>
      <c r="P32" s="310" t="s">
        <v>1951</v>
      </c>
      <c r="Q32" s="310" t="s">
        <v>1951</v>
      </c>
    </row>
    <row r="33" spans="1:17" s="310" customFormat="1" ht="80.45" customHeight="1" x14ac:dyDescent="0.2">
      <c r="A33" s="320"/>
      <c r="B33" s="322" t="s">
        <v>2021</v>
      </c>
      <c r="C33" s="322" t="s">
        <v>1947</v>
      </c>
      <c r="D33" s="311" t="s">
        <v>2020</v>
      </c>
      <c r="E33" s="324">
        <v>0</v>
      </c>
      <c r="F33" s="324">
        <v>0</v>
      </c>
      <c r="G33" s="324">
        <v>0</v>
      </c>
      <c r="H33" s="324">
        <v>0</v>
      </c>
      <c r="I33" s="324">
        <v>-16500</v>
      </c>
      <c r="J33" s="324">
        <v>-16500</v>
      </c>
      <c r="K33" s="324">
        <v>0</v>
      </c>
      <c r="L33" s="324">
        <v>-16500</v>
      </c>
      <c r="M33" s="324">
        <v>-16500</v>
      </c>
      <c r="N33" s="310" t="s">
        <v>2014</v>
      </c>
      <c r="O33" s="310" t="s">
        <v>1951</v>
      </c>
      <c r="P33" s="310" t="s">
        <v>1951</v>
      </c>
      <c r="Q33" s="310" t="s">
        <v>1951</v>
      </c>
    </row>
    <row r="34" spans="1:17" s="310" customFormat="1" ht="75" customHeight="1" x14ac:dyDescent="0.2">
      <c r="A34" s="320"/>
      <c r="B34" s="322" t="s">
        <v>2019</v>
      </c>
      <c r="C34" s="322" t="s">
        <v>1947</v>
      </c>
      <c r="D34" s="311" t="s">
        <v>2018</v>
      </c>
      <c r="E34" s="324">
        <v>0</v>
      </c>
      <c r="F34" s="324">
        <v>20300</v>
      </c>
      <c r="G34" s="324">
        <v>20300</v>
      </c>
      <c r="H34" s="324">
        <v>0</v>
      </c>
      <c r="I34" s="324">
        <v>0</v>
      </c>
      <c r="J34" s="324">
        <v>0</v>
      </c>
      <c r="K34" s="324">
        <v>0</v>
      </c>
      <c r="L34" s="324">
        <v>20300</v>
      </c>
      <c r="M34" s="324">
        <v>20300</v>
      </c>
      <c r="N34" s="310" t="s">
        <v>2012</v>
      </c>
      <c r="O34" s="310" t="s">
        <v>1951</v>
      </c>
      <c r="P34" s="310" t="s">
        <v>1951</v>
      </c>
      <c r="Q34" s="310" t="s">
        <v>1951</v>
      </c>
    </row>
    <row r="35" spans="1:17" s="340" customFormat="1" ht="88.15" customHeight="1" x14ac:dyDescent="0.2">
      <c r="A35" s="320"/>
      <c r="B35" s="339" t="s">
        <v>2017</v>
      </c>
      <c r="C35" s="339" t="s">
        <v>1942</v>
      </c>
      <c r="D35" s="314" t="s">
        <v>2016</v>
      </c>
      <c r="E35" s="324">
        <v>0</v>
      </c>
      <c r="F35" s="324">
        <v>0</v>
      </c>
      <c r="G35" s="324">
        <v>0</v>
      </c>
      <c r="H35" s="324">
        <v>-1019</v>
      </c>
      <c r="I35" s="324">
        <v>0</v>
      </c>
      <c r="J35" s="324">
        <v>-1019</v>
      </c>
      <c r="K35" s="324">
        <v>-1019</v>
      </c>
      <c r="L35" s="324">
        <v>0</v>
      </c>
      <c r="M35" s="324">
        <v>-1019</v>
      </c>
    </row>
    <row r="36" spans="1:17" s="340" customFormat="1" ht="75" customHeight="1" x14ac:dyDescent="0.2">
      <c r="A36" s="320"/>
      <c r="B36" s="339" t="s">
        <v>2015</v>
      </c>
      <c r="C36" s="339" t="s">
        <v>1942</v>
      </c>
      <c r="D36" s="314" t="s">
        <v>2014</v>
      </c>
      <c r="E36" s="324">
        <v>0</v>
      </c>
      <c r="F36" s="324">
        <v>2221354.5</v>
      </c>
      <c r="G36" s="324">
        <v>2221354.5</v>
      </c>
      <c r="H36" s="324">
        <v>0</v>
      </c>
      <c r="I36" s="324">
        <v>0</v>
      </c>
      <c r="J36" s="324">
        <v>0</v>
      </c>
      <c r="K36" s="324">
        <v>0</v>
      </c>
      <c r="L36" s="324">
        <v>2221354.5</v>
      </c>
      <c r="M36" s="324">
        <v>2221354.5</v>
      </c>
      <c r="N36" s="340" t="s">
        <v>1993</v>
      </c>
      <c r="O36" s="340" t="s">
        <v>1951</v>
      </c>
      <c r="P36" s="340" t="s">
        <v>1951</v>
      </c>
      <c r="Q36" s="340" t="s">
        <v>1951</v>
      </c>
    </row>
    <row r="37" spans="1:17" s="310" customFormat="1" ht="16.899999999999999" customHeight="1" x14ac:dyDescent="0.2">
      <c r="A37" s="320"/>
      <c r="B37" s="322" t="s">
        <v>2013</v>
      </c>
      <c r="C37" s="322" t="s">
        <v>1942</v>
      </c>
      <c r="D37" s="311" t="s">
        <v>2012</v>
      </c>
      <c r="E37" s="324">
        <v>0</v>
      </c>
      <c r="F37" s="324">
        <v>500000</v>
      </c>
      <c r="G37" s="324">
        <v>500000</v>
      </c>
      <c r="H37" s="324">
        <v>0</v>
      </c>
      <c r="I37" s="324">
        <v>0</v>
      </c>
      <c r="J37" s="324">
        <v>0</v>
      </c>
      <c r="K37" s="324">
        <v>0</v>
      </c>
      <c r="L37" s="324">
        <v>500000</v>
      </c>
      <c r="M37" s="324">
        <v>500000</v>
      </c>
      <c r="N37" s="310" t="s">
        <v>1990</v>
      </c>
      <c r="O37" s="310" t="s">
        <v>1951</v>
      </c>
      <c r="P37" s="310" t="s">
        <v>1951</v>
      </c>
      <c r="Q37" s="310" t="s">
        <v>1951</v>
      </c>
    </row>
    <row r="38" spans="1:17" s="310" customFormat="1" ht="16.149999999999999" customHeight="1" x14ac:dyDescent="0.2">
      <c r="A38" s="320"/>
      <c r="B38" s="322" t="s">
        <v>2011</v>
      </c>
      <c r="C38" s="322" t="s">
        <v>2010</v>
      </c>
      <c r="D38" s="311" t="s">
        <v>2009</v>
      </c>
      <c r="E38" s="324">
        <v>0</v>
      </c>
      <c r="F38" s="324">
        <v>88334.8</v>
      </c>
      <c r="G38" s="324">
        <v>88334.8</v>
      </c>
      <c r="H38" s="324">
        <v>0</v>
      </c>
      <c r="I38" s="324">
        <v>0</v>
      </c>
      <c r="J38" s="324">
        <v>0</v>
      </c>
      <c r="K38" s="324">
        <v>0</v>
      </c>
      <c r="L38" s="324">
        <v>88334.8</v>
      </c>
      <c r="M38" s="324">
        <v>88334.8</v>
      </c>
      <c r="N38" s="310" t="s">
        <v>1987</v>
      </c>
      <c r="O38" s="310" t="s">
        <v>1951</v>
      </c>
      <c r="P38" s="310" t="s">
        <v>1951</v>
      </c>
      <c r="Q38" s="310" t="s">
        <v>1951</v>
      </c>
    </row>
    <row r="39" spans="1:17" s="340" customFormat="1" ht="18.600000000000001" customHeight="1" x14ac:dyDescent="0.2">
      <c r="A39" s="320"/>
      <c r="B39" s="322" t="s">
        <v>2008</v>
      </c>
      <c r="C39" s="322" t="s">
        <v>1942</v>
      </c>
      <c r="D39" s="311" t="s">
        <v>2007</v>
      </c>
      <c r="E39" s="324">
        <v>0</v>
      </c>
      <c r="F39" s="324">
        <v>100000</v>
      </c>
      <c r="G39" s="324">
        <v>100000</v>
      </c>
      <c r="H39" s="324">
        <v>0</v>
      </c>
      <c r="I39" s="324">
        <v>0</v>
      </c>
      <c r="J39" s="324">
        <v>0</v>
      </c>
      <c r="K39" s="324">
        <v>0</v>
      </c>
      <c r="L39" s="324">
        <v>100000</v>
      </c>
      <c r="M39" s="324">
        <v>100000</v>
      </c>
      <c r="N39" s="340" t="s">
        <v>1984</v>
      </c>
      <c r="O39" s="340" t="s">
        <v>1951</v>
      </c>
      <c r="P39" s="340" t="s">
        <v>1951</v>
      </c>
      <c r="Q39" s="340" t="s">
        <v>1951</v>
      </c>
    </row>
    <row r="40" spans="1:17" s="334" customFormat="1" ht="25.5" x14ac:dyDescent="0.2">
      <c r="A40" s="331"/>
      <c r="B40" s="321" t="s">
        <v>2006</v>
      </c>
      <c r="C40" s="332"/>
      <c r="D40" s="313" t="s">
        <v>2005</v>
      </c>
      <c r="E40" s="341">
        <v>100000</v>
      </c>
      <c r="F40" s="323">
        <v>80000</v>
      </c>
      <c r="G40" s="323">
        <v>180000</v>
      </c>
      <c r="H40" s="323">
        <v>0</v>
      </c>
      <c r="I40" s="323">
        <v>-80000</v>
      </c>
      <c r="J40" s="323">
        <v>-80000</v>
      </c>
      <c r="K40" s="323">
        <v>100000</v>
      </c>
      <c r="L40" s="323">
        <v>0</v>
      </c>
      <c r="M40" s="323">
        <v>100000</v>
      </c>
    </row>
    <row r="41" spans="1:17" s="338" customFormat="1" ht="27" x14ac:dyDescent="0.2">
      <c r="A41" s="335"/>
      <c r="B41" s="326" t="s">
        <v>2004</v>
      </c>
      <c r="C41" s="336"/>
      <c r="D41" s="312" t="s">
        <v>2003</v>
      </c>
      <c r="E41" s="342">
        <v>100000</v>
      </c>
      <c r="F41" s="328">
        <v>80000</v>
      </c>
      <c r="G41" s="328">
        <v>180000</v>
      </c>
      <c r="H41" s="328">
        <v>0</v>
      </c>
      <c r="I41" s="328">
        <v>-80000</v>
      </c>
      <c r="J41" s="328">
        <v>-80000</v>
      </c>
      <c r="K41" s="328">
        <v>100000</v>
      </c>
      <c r="L41" s="328">
        <v>0</v>
      </c>
      <c r="M41" s="328">
        <v>100000</v>
      </c>
      <c r="N41" s="338" t="s">
        <v>1978</v>
      </c>
      <c r="O41" s="338" t="s">
        <v>1951</v>
      </c>
      <c r="P41" s="338" t="s">
        <v>1951</v>
      </c>
      <c r="Q41" s="338" t="s">
        <v>1951</v>
      </c>
    </row>
    <row r="42" spans="1:17" s="340" customFormat="1" ht="25.5" x14ac:dyDescent="0.2">
      <c r="A42" s="320"/>
      <c r="B42" s="322" t="s">
        <v>2002</v>
      </c>
      <c r="C42" s="322" t="s">
        <v>1999</v>
      </c>
      <c r="D42" s="311" t="s">
        <v>2001</v>
      </c>
      <c r="E42" s="324">
        <v>0</v>
      </c>
      <c r="F42" s="324">
        <v>0</v>
      </c>
      <c r="G42" s="324">
        <v>0</v>
      </c>
      <c r="H42" s="324">
        <v>0</v>
      </c>
      <c r="I42" s="324">
        <v>-80000</v>
      </c>
      <c r="J42" s="324">
        <v>-80000</v>
      </c>
      <c r="K42" s="324">
        <v>0</v>
      </c>
      <c r="L42" s="324">
        <v>-80000</v>
      </c>
      <c r="M42" s="324">
        <v>-80000</v>
      </c>
      <c r="N42" s="340" t="s">
        <v>1975</v>
      </c>
      <c r="O42" s="340" t="s">
        <v>1951</v>
      </c>
      <c r="P42" s="340" t="s">
        <v>1951</v>
      </c>
      <c r="Q42" s="340" t="s">
        <v>1951</v>
      </c>
    </row>
    <row r="43" spans="1:17" s="340" customFormat="1" ht="17.45" customHeight="1" x14ac:dyDescent="0.2">
      <c r="A43" s="320"/>
      <c r="B43" s="339" t="s">
        <v>2000</v>
      </c>
      <c r="C43" s="339" t="s">
        <v>1999</v>
      </c>
      <c r="D43" s="314" t="s">
        <v>1998</v>
      </c>
      <c r="E43" s="324">
        <v>100000</v>
      </c>
      <c r="F43" s="324">
        <v>80000</v>
      </c>
      <c r="G43" s="324">
        <v>180000</v>
      </c>
      <c r="H43" s="324">
        <v>0</v>
      </c>
      <c r="I43" s="324">
        <v>0</v>
      </c>
      <c r="J43" s="324">
        <v>0</v>
      </c>
      <c r="K43" s="324">
        <v>100000</v>
      </c>
      <c r="L43" s="324">
        <v>80000</v>
      </c>
      <c r="M43" s="324">
        <v>180000</v>
      </c>
    </row>
    <row r="44" spans="1:17" s="340" customFormat="1" x14ac:dyDescent="0.2">
      <c r="A44" s="320"/>
      <c r="B44" s="321" t="s">
        <v>1997</v>
      </c>
      <c r="C44" s="339"/>
      <c r="D44" s="313" t="s">
        <v>1996</v>
      </c>
      <c r="E44" s="341">
        <v>0</v>
      </c>
      <c r="F44" s="323">
        <v>1640000</v>
      </c>
      <c r="G44" s="323">
        <v>1640000</v>
      </c>
      <c r="H44" s="323">
        <v>0</v>
      </c>
      <c r="I44" s="323">
        <v>0</v>
      </c>
      <c r="J44" s="323">
        <v>0</v>
      </c>
      <c r="K44" s="323">
        <v>0</v>
      </c>
      <c r="L44" s="323">
        <v>1640000</v>
      </c>
      <c r="M44" s="323">
        <v>1640000</v>
      </c>
      <c r="N44" s="340" t="s">
        <v>1995</v>
      </c>
      <c r="O44" s="340" t="s">
        <v>1951</v>
      </c>
      <c r="P44" s="340" t="s">
        <v>1951</v>
      </c>
      <c r="Q44" s="340" t="s">
        <v>1951</v>
      </c>
    </row>
    <row r="45" spans="1:17" s="338" customFormat="1" ht="27" x14ac:dyDescent="0.2">
      <c r="A45" s="335"/>
      <c r="B45" s="336" t="s">
        <v>1994</v>
      </c>
      <c r="C45" s="339"/>
      <c r="D45" s="312" t="s">
        <v>1993</v>
      </c>
      <c r="E45" s="333">
        <v>0</v>
      </c>
      <c r="F45" s="328">
        <v>1640000</v>
      </c>
      <c r="G45" s="328">
        <v>1640000</v>
      </c>
      <c r="H45" s="328">
        <v>0</v>
      </c>
      <c r="I45" s="328">
        <v>0</v>
      </c>
      <c r="J45" s="328">
        <v>0</v>
      </c>
      <c r="K45" s="328">
        <v>0</v>
      </c>
      <c r="L45" s="328">
        <v>1640000</v>
      </c>
      <c r="M45" s="328">
        <v>1640000</v>
      </c>
      <c r="N45" s="338" t="s">
        <v>1992</v>
      </c>
      <c r="O45" s="338" t="s">
        <v>1951</v>
      </c>
      <c r="P45" s="338" t="s">
        <v>1951</v>
      </c>
      <c r="Q45" s="338" t="s">
        <v>1951</v>
      </c>
    </row>
    <row r="46" spans="1:17" s="310" customFormat="1" ht="25.5" x14ac:dyDescent="0.2">
      <c r="A46" s="320"/>
      <c r="B46" s="322" t="s">
        <v>1991</v>
      </c>
      <c r="C46" s="322" t="s">
        <v>1960</v>
      </c>
      <c r="D46" s="311" t="s">
        <v>1990</v>
      </c>
      <c r="E46" s="324">
        <v>0</v>
      </c>
      <c r="F46" s="324">
        <v>1005920</v>
      </c>
      <c r="G46" s="324">
        <v>1005920</v>
      </c>
      <c r="H46" s="324">
        <v>0</v>
      </c>
      <c r="I46" s="324">
        <v>0</v>
      </c>
      <c r="J46" s="324">
        <v>0</v>
      </c>
      <c r="K46" s="324">
        <v>0</v>
      </c>
      <c r="L46" s="324">
        <v>1005920</v>
      </c>
      <c r="M46" s="324">
        <v>1005920</v>
      </c>
      <c r="N46" s="310" t="s">
        <v>1989</v>
      </c>
      <c r="O46" s="310" t="s">
        <v>1951</v>
      </c>
      <c r="P46" s="310" t="s">
        <v>1951</v>
      </c>
      <c r="Q46" s="310" t="s">
        <v>1951</v>
      </c>
    </row>
    <row r="47" spans="1:17" s="340" customFormat="1" ht="16.149999999999999" customHeight="1" x14ac:dyDescent="0.2">
      <c r="A47" s="320"/>
      <c r="B47" s="322" t="s">
        <v>1988</v>
      </c>
      <c r="C47" s="322" t="s">
        <v>1960</v>
      </c>
      <c r="D47" s="311" t="s">
        <v>1987</v>
      </c>
      <c r="E47" s="324">
        <v>0</v>
      </c>
      <c r="F47" s="324">
        <v>294080</v>
      </c>
      <c r="G47" s="324">
        <v>294080</v>
      </c>
      <c r="H47" s="324">
        <v>0</v>
      </c>
      <c r="I47" s="324">
        <v>0</v>
      </c>
      <c r="J47" s="324">
        <v>0</v>
      </c>
      <c r="K47" s="324">
        <v>0</v>
      </c>
      <c r="L47" s="324">
        <v>294080</v>
      </c>
      <c r="M47" s="324">
        <v>294080</v>
      </c>
      <c r="N47" s="340" t="s">
        <v>1986</v>
      </c>
      <c r="O47" s="340" t="s">
        <v>1951</v>
      </c>
      <c r="P47" s="340" t="s">
        <v>1951</v>
      </c>
      <c r="Q47" s="340" t="s">
        <v>1951</v>
      </c>
    </row>
    <row r="48" spans="1:17" s="340" customFormat="1" ht="16.149999999999999" customHeight="1" x14ac:dyDescent="0.2">
      <c r="A48" s="320"/>
      <c r="B48" s="322" t="s">
        <v>1985</v>
      </c>
      <c r="C48" s="322" t="s">
        <v>1960</v>
      </c>
      <c r="D48" s="311" t="s">
        <v>1984</v>
      </c>
      <c r="E48" s="324">
        <v>0</v>
      </c>
      <c r="F48" s="324">
        <v>340000</v>
      </c>
      <c r="G48" s="324">
        <v>340000</v>
      </c>
      <c r="H48" s="324">
        <v>0</v>
      </c>
      <c r="I48" s="324">
        <v>0</v>
      </c>
      <c r="J48" s="324">
        <v>0</v>
      </c>
      <c r="K48" s="324">
        <v>0</v>
      </c>
      <c r="L48" s="324">
        <v>340000</v>
      </c>
      <c r="M48" s="324">
        <v>340000</v>
      </c>
      <c r="N48" s="340" t="s">
        <v>1983</v>
      </c>
      <c r="O48" s="340" t="s">
        <v>1951</v>
      </c>
      <c r="P48" s="340" t="s">
        <v>1951</v>
      </c>
      <c r="Q48" s="340" t="s">
        <v>1951</v>
      </c>
    </row>
    <row r="49" spans="1:17" s="334" customFormat="1" ht="19.149999999999999" customHeight="1" x14ac:dyDescent="0.2">
      <c r="A49" s="331"/>
      <c r="B49" s="332" t="s">
        <v>1982</v>
      </c>
      <c r="C49" s="321"/>
      <c r="D49" s="313" t="s">
        <v>1981</v>
      </c>
      <c r="E49" s="333">
        <v>0</v>
      </c>
      <c r="F49" s="323">
        <v>5343512.7</v>
      </c>
      <c r="G49" s="323">
        <v>5343512.7</v>
      </c>
      <c r="H49" s="323">
        <v>0</v>
      </c>
      <c r="I49" s="323">
        <v>0</v>
      </c>
      <c r="J49" s="323">
        <v>0</v>
      </c>
      <c r="K49" s="323">
        <v>0</v>
      </c>
      <c r="L49" s="323">
        <v>5343512.7</v>
      </c>
      <c r="M49" s="323">
        <v>5343512.7</v>
      </c>
      <c r="N49" s="334" t="s">
        <v>1980</v>
      </c>
      <c r="O49" s="334" t="s">
        <v>1951</v>
      </c>
      <c r="P49" s="334" t="s">
        <v>1951</v>
      </c>
      <c r="Q49" s="334" t="s">
        <v>1951</v>
      </c>
    </row>
    <row r="50" spans="1:17" s="338" customFormat="1" ht="27" x14ac:dyDescent="0.2">
      <c r="A50" s="335"/>
      <c r="B50" s="326" t="s">
        <v>1979</v>
      </c>
      <c r="C50" s="326"/>
      <c r="D50" s="315" t="s">
        <v>1978</v>
      </c>
      <c r="E50" s="341">
        <v>0</v>
      </c>
      <c r="F50" s="328">
        <v>5343512.7</v>
      </c>
      <c r="G50" s="328">
        <v>5343512.7</v>
      </c>
      <c r="H50" s="328">
        <v>0</v>
      </c>
      <c r="I50" s="328">
        <v>0</v>
      </c>
      <c r="J50" s="328">
        <v>0</v>
      </c>
      <c r="K50" s="328">
        <v>0</v>
      </c>
      <c r="L50" s="328">
        <v>5343512.7</v>
      </c>
      <c r="M50" s="328">
        <v>5343512.7</v>
      </c>
    </row>
    <row r="51" spans="1:17" s="340" customFormat="1" ht="30" customHeight="1" x14ac:dyDescent="0.2">
      <c r="A51" s="320"/>
      <c r="B51" s="339" t="s">
        <v>1977</v>
      </c>
      <c r="C51" s="339" t="s">
        <v>1976</v>
      </c>
      <c r="D51" s="314" t="s">
        <v>1975</v>
      </c>
      <c r="E51" s="324">
        <v>0</v>
      </c>
      <c r="F51" s="324">
        <v>5343512.7</v>
      </c>
      <c r="G51" s="324">
        <v>5343512.7</v>
      </c>
      <c r="H51" s="324">
        <v>0</v>
      </c>
      <c r="I51" s="324">
        <v>0</v>
      </c>
      <c r="J51" s="324">
        <v>0</v>
      </c>
      <c r="K51" s="324">
        <v>0</v>
      </c>
      <c r="L51" s="324">
        <v>5343512.7</v>
      </c>
      <c r="M51" s="324">
        <v>5343512.7</v>
      </c>
      <c r="N51" s="340" t="s">
        <v>1971</v>
      </c>
      <c r="O51" s="340" t="s">
        <v>1951</v>
      </c>
      <c r="P51" s="340" t="s">
        <v>1951</v>
      </c>
      <c r="Q51" s="340" t="s">
        <v>1951</v>
      </c>
    </row>
    <row r="52" spans="1:17" s="334" customFormat="1" ht="25.5" x14ac:dyDescent="0.2">
      <c r="A52" s="331"/>
      <c r="B52" s="332" t="s">
        <v>1974</v>
      </c>
      <c r="C52" s="321"/>
      <c r="D52" s="313" t="s">
        <v>1971</v>
      </c>
      <c r="E52" s="333">
        <v>6919016</v>
      </c>
      <c r="F52" s="323">
        <v>1754017.9000000001</v>
      </c>
      <c r="G52" s="323">
        <v>8673033.9000000004</v>
      </c>
      <c r="H52" s="323">
        <v>-9579178.5</v>
      </c>
      <c r="I52" s="323">
        <v>0</v>
      </c>
      <c r="J52" s="323">
        <v>-9579178.5</v>
      </c>
      <c r="K52" s="323">
        <v>-2660162.5</v>
      </c>
      <c r="L52" s="323">
        <v>1754017.9000000001</v>
      </c>
      <c r="M52" s="323">
        <v>-906144.6</v>
      </c>
      <c r="N52" s="334" t="s">
        <v>1973</v>
      </c>
      <c r="O52" s="334" t="s">
        <v>1951</v>
      </c>
      <c r="P52" s="334" t="s">
        <v>1951</v>
      </c>
      <c r="Q52" s="334" t="s">
        <v>1951</v>
      </c>
    </row>
    <row r="53" spans="1:17" s="338" customFormat="1" ht="35.25" customHeight="1" x14ac:dyDescent="0.2">
      <c r="A53" s="335"/>
      <c r="B53" s="336" t="s">
        <v>1972</v>
      </c>
      <c r="C53" s="326"/>
      <c r="D53" s="312" t="s">
        <v>1971</v>
      </c>
      <c r="E53" s="337">
        <v>6919016</v>
      </c>
      <c r="F53" s="328">
        <v>1754017.9000000001</v>
      </c>
      <c r="G53" s="328">
        <v>8673033.9000000004</v>
      </c>
      <c r="H53" s="328">
        <v>-9579178.5</v>
      </c>
      <c r="I53" s="328">
        <v>0</v>
      </c>
      <c r="J53" s="328">
        <v>-9579178.5</v>
      </c>
      <c r="K53" s="328">
        <v>-2660162.5</v>
      </c>
      <c r="L53" s="328">
        <v>1754017.9000000001</v>
      </c>
      <c r="M53" s="328">
        <v>-906144.6</v>
      </c>
      <c r="N53" s="338" t="s">
        <v>1966</v>
      </c>
      <c r="O53" s="338" t="s">
        <v>1951</v>
      </c>
      <c r="P53" s="338" t="s">
        <v>1951</v>
      </c>
      <c r="Q53" s="338" t="s">
        <v>1951</v>
      </c>
    </row>
    <row r="54" spans="1:17" s="340" customFormat="1" ht="89.25" x14ac:dyDescent="0.2">
      <c r="A54" s="320"/>
      <c r="B54" s="322" t="s">
        <v>1970</v>
      </c>
      <c r="C54" s="322" t="s">
        <v>1969</v>
      </c>
      <c r="D54" s="311" t="s">
        <v>1968</v>
      </c>
      <c r="E54" s="324">
        <v>0</v>
      </c>
      <c r="F54" s="324">
        <v>0</v>
      </c>
      <c r="G54" s="324">
        <v>0</v>
      </c>
      <c r="H54" s="324">
        <v>-12</v>
      </c>
      <c r="I54" s="324">
        <v>0</v>
      </c>
      <c r="J54" s="324">
        <v>-12</v>
      </c>
      <c r="K54" s="324">
        <v>-12</v>
      </c>
      <c r="L54" s="324">
        <v>0</v>
      </c>
      <c r="M54" s="324">
        <v>-12</v>
      </c>
      <c r="N54" s="340" t="s">
        <v>1964</v>
      </c>
      <c r="O54" s="340" t="s">
        <v>1951</v>
      </c>
      <c r="P54" s="340" t="s">
        <v>1951</v>
      </c>
      <c r="Q54" s="340" t="s">
        <v>1951</v>
      </c>
    </row>
    <row r="55" spans="1:17" s="340" customFormat="1" ht="38.25" x14ac:dyDescent="0.2">
      <c r="A55" s="320"/>
      <c r="B55" s="322" t="s">
        <v>1967</v>
      </c>
      <c r="C55" s="322" t="s">
        <v>1960</v>
      </c>
      <c r="D55" s="311" t="s">
        <v>1966</v>
      </c>
      <c r="E55" s="324">
        <v>6919016</v>
      </c>
      <c r="F55" s="324">
        <v>0</v>
      </c>
      <c r="G55" s="324">
        <v>6919016</v>
      </c>
      <c r="H55" s="324">
        <v>0</v>
      </c>
      <c r="I55" s="324">
        <v>0</v>
      </c>
      <c r="J55" s="324">
        <v>0</v>
      </c>
      <c r="K55" s="324">
        <v>6919016</v>
      </c>
      <c r="L55" s="324">
        <v>0</v>
      </c>
      <c r="M55" s="324">
        <v>6919016</v>
      </c>
      <c r="N55" s="340" t="s">
        <v>1962</v>
      </c>
      <c r="O55" s="340" t="s">
        <v>1951</v>
      </c>
      <c r="P55" s="340" t="s">
        <v>1951</v>
      </c>
      <c r="Q55" s="340" t="s">
        <v>1951</v>
      </c>
    </row>
    <row r="56" spans="1:17" s="310" customFormat="1" ht="19.899999999999999" customHeight="1" x14ac:dyDescent="0.2">
      <c r="A56" s="320"/>
      <c r="B56" s="322" t="s">
        <v>1965</v>
      </c>
      <c r="C56" s="322" t="s">
        <v>1960</v>
      </c>
      <c r="D56" s="311" t="s">
        <v>1964</v>
      </c>
      <c r="E56" s="324">
        <v>0</v>
      </c>
      <c r="F56" s="324">
        <v>313372.5</v>
      </c>
      <c r="G56" s="324">
        <v>313372.5</v>
      </c>
      <c r="H56" s="324">
        <v>0</v>
      </c>
      <c r="I56" s="324">
        <v>0</v>
      </c>
      <c r="J56" s="324">
        <v>0</v>
      </c>
      <c r="K56" s="324">
        <v>0</v>
      </c>
      <c r="L56" s="324">
        <v>313372.5</v>
      </c>
      <c r="M56" s="324">
        <v>313372.5</v>
      </c>
      <c r="N56" s="310" t="s">
        <v>1959</v>
      </c>
      <c r="O56" s="310" t="s">
        <v>1951</v>
      </c>
      <c r="P56" s="310" t="s">
        <v>1951</v>
      </c>
      <c r="Q56" s="310" t="s">
        <v>1951</v>
      </c>
    </row>
    <row r="57" spans="1:17" s="340" customFormat="1" ht="28.9" customHeight="1" x14ac:dyDescent="0.2">
      <c r="A57" s="320"/>
      <c r="B57" s="339" t="s">
        <v>1963</v>
      </c>
      <c r="C57" s="339" t="s">
        <v>1960</v>
      </c>
      <c r="D57" s="314" t="s">
        <v>1962</v>
      </c>
      <c r="E57" s="324">
        <v>0</v>
      </c>
      <c r="F57" s="324">
        <v>1440645.4000000001</v>
      </c>
      <c r="G57" s="324">
        <v>1440645.4000000001</v>
      </c>
      <c r="H57" s="324">
        <v>0</v>
      </c>
      <c r="I57" s="324">
        <v>0</v>
      </c>
      <c r="J57" s="324">
        <v>0</v>
      </c>
      <c r="K57" s="324">
        <v>0</v>
      </c>
      <c r="L57" s="324">
        <v>1440645.4000000001</v>
      </c>
      <c r="M57" s="324">
        <v>1440645.4000000001</v>
      </c>
    </row>
    <row r="58" spans="1:17" s="340" customFormat="1" ht="31.9" customHeight="1" x14ac:dyDescent="0.2">
      <c r="A58" s="320"/>
      <c r="B58" s="339" t="s">
        <v>1961</v>
      </c>
      <c r="C58" s="339" t="s">
        <v>1960</v>
      </c>
      <c r="D58" s="314" t="s">
        <v>1959</v>
      </c>
      <c r="E58" s="324">
        <v>0</v>
      </c>
      <c r="F58" s="324">
        <v>0</v>
      </c>
      <c r="G58" s="324">
        <v>0</v>
      </c>
      <c r="H58" s="324">
        <v>-9472429.5</v>
      </c>
      <c r="I58" s="324">
        <v>0</v>
      </c>
      <c r="J58" s="324">
        <v>-9472429.5</v>
      </c>
      <c r="K58" s="324">
        <v>-9472429.5</v>
      </c>
      <c r="L58" s="324">
        <v>0</v>
      </c>
      <c r="M58" s="324">
        <v>-9472429.5</v>
      </c>
      <c r="N58" s="340" t="s">
        <v>1952</v>
      </c>
      <c r="O58" s="340" t="s">
        <v>1951</v>
      </c>
      <c r="P58" s="340" t="s">
        <v>1951</v>
      </c>
      <c r="Q58" s="340" t="s">
        <v>1951</v>
      </c>
    </row>
    <row r="59" spans="1:17" s="310" customFormat="1" ht="36.6" customHeight="1" x14ac:dyDescent="0.2">
      <c r="A59" s="320"/>
      <c r="B59" s="322" t="s">
        <v>1958</v>
      </c>
      <c r="C59" s="322" t="s">
        <v>1957</v>
      </c>
      <c r="D59" s="311" t="s">
        <v>1956</v>
      </c>
      <c r="E59" s="323">
        <v>0</v>
      </c>
      <c r="F59" s="324">
        <v>0</v>
      </c>
      <c r="G59" s="324">
        <v>0</v>
      </c>
      <c r="H59" s="324">
        <v>-106737</v>
      </c>
      <c r="I59" s="324">
        <v>0</v>
      </c>
      <c r="J59" s="324">
        <v>-106737</v>
      </c>
      <c r="K59" s="324">
        <v>-106737</v>
      </c>
      <c r="L59" s="324">
        <v>0</v>
      </c>
      <c r="M59" s="324">
        <v>-106737</v>
      </c>
      <c r="N59" s="310" t="s">
        <v>1949</v>
      </c>
      <c r="O59" s="310" t="s">
        <v>1951</v>
      </c>
      <c r="P59" s="310" t="s">
        <v>1951</v>
      </c>
      <c r="Q59" s="310" t="s">
        <v>1951</v>
      </c>
    </row>
    <row r="60" spans="1:17" s="334" customFormat="1" ht="28.9" customHeight="1" x14ac:dyDescent="0.2">
      <c r="A60" s="331"/>
      <c r="B60" s="332" t="s">
        <v>1955</v>
      </c>
      <c r="C60" s="332"/>
      <c r="D60" s="313" t="s">
        <v>1954</v>
      </c>
      <c r="E60" s="333">
        <v>0</v>
      </c>
      <c r="F60" s="323">
        <v>674743.3</v>
      </c>
      <c r="G60" s="323">
        <v>674743.3</v>
      </c>
      <c r="H60" s="323">
        <v>0</v>
      </c>
      <c r="I60" s="323">
        <v>-29312.600000000002</v>
      </c>
      <c r="J60" s="323">
        <v>-29312.600000000002</v>
      </c>
      <c r="K60" s="323">
        <v>0</v>
      </c>
      <c r="L60" s="323">
        <v>645430.70000000007</v>
      </c>
      <c r="M60" s="323">
        <v>645430.70000000007</v>
      </c>
      <c r="N60" s="334" t="s">
        <v>1946</v>
      </c>
      <c r="O60" s="334" t="s">
        <v>1951</v>
      </c>
      <c r="P60" s="334" t="s">
        <v>1951</v>
      </c>
      <c r="Q60" s="334" t="s">
        <v>1951</v>
      </c>
    </row>
    <row r="61" spans="1:17" s="338" customFormat="1" ht="30.6" customHeight="1" x14ac:dyDescent="0.2">
      <c r="A61" s="335"/>
      <c r="B61" s="336" t="s">
        <v>1953</v>
      </c>
      <c r="C61" s="336"/>
      <c r="D61" s="312" t="s">
        <v>1952</v>
      </c>
      <c r="E61" s="333">
        <v>0</v>
      </c>
      <c r="F61" s="328">
        <v>674743.3</v>
      </c>
      <c r="G61" s="328">
        <v>674743.3</v>
      </c>
      <c r="H61" s="328">
        <v>0</v>
      </c>
      <c r="I61" s="328">
        <v>-29312.600000000002</v>
      </c>
      <c r="J61" s="328">
        <v>-29312.600000000002</v>
      </c>
      <c r="K61" s="328">
        <v>0</v>
      </c>
      <c r="L61" s="328">
        <v>645430.70000000007</v>
      </c>
      <c r="M61" s="328">
        <v>645430.70000000007</v>
      </c>
      <c r="N61" s="338" t="s">
        <v>1944</v>
      </c>
      <c r="O61" s="338" t="s">
        <v>1951</v>
      </c>
      <c r="P61" s="338" t="s">
        <v>1951</v>
      </c>
      <c r="Q61" s="338" t="s">
        <v>1951</v>
      </c>
    </row>
    <row r="62" spans="1:17" s="340" customFormat="1" ht="31.9" customHeight="1" x14ac:dyDescent="0.2">
      <c r="A62" s="320"/>
      <c r="B62" s="322" t="s">
        <v>1950</v>
      </c>
      <c r="C62" s="322" t="s">
        <v>1947</v>
      </c>
      <c r="D62" s="311" t="s">
        <v>1949</v>
      </c>
      <c r="E62" s="324">
        <v>0</v>
      </c>
      <c r="F62" s="324">
        <v>465330.8</v>
      </c>
      <c r="G62" s="324">
        <v>465330.8</v>
      </c>
      <c r="H62" s="324">
        <v>0</v>
      </c>
      <c r="I62" s="324">
        <v>0</v>
      </c>
      <c r="J62" s="324">
        <v>0</v>
      </c>
      <c r="K62" s="324">
        <v>0</v>
      </c>
      <c r="L62" s="324">
        <v>465330.8</v>
      </c>
      <c r="M62" s="324">
        <v>465330.8</v>
      </c>
    </row>
    <row r="63" spans="1:17" s="340" customFormat="1" ht="44.45" customHeight="1" x14ac:dyDescent="0.2">
      <c r="A63" s="320"/>
      <c r="B63" s="322" t="s">
        <v>1948</v>
      </c>
      <c r="C63" s="322" t="s">
        <v>1947</v>
      </c>
      <c r="D63" s="311" t="s">
        <v>1946</v>
      </c>
      <c r="E63" s="324">
        <v>0</v>
      </c>
      <c r="F63" s="324">
        <v>0</v>
      </c>
      <c r="G63" s="324">
        <v>0</v>
      </c>
      <c r="H63" s="324">
        <v>0</v>
      </c>
      <c r="I63" s="324">
        <v>-29312.600000000002</v>
      </c>
      <c r="J63" s="324">
        <v>-29312.600000000002</v>
      </c>
      <c r="K63" s="324">
        <v>0</v>
      </c>
      <c r="L63" s="324">
        <v>-29312.600000000002</v>
      </c>
      <c r="M63" s="324">
        <v>-29312.600000000002</v>
      </c>
    </row>
    <row r="64" spans="1:17" s="310" customFormat="1" ht="31.9" customHeight="1" x14ac:dyDescent="0.2">
      <c r="A64" s="320"/>
      <c r="B64" s="322" t="s">
        <v>1945</v>
      </c>
      <c r="C64" s="322" t="s">
        <v>1942</v>
      </c>
      <c r="D64" s="311" t="s">
        <v>1944</v>
      </c>
      <c r="E64" s="323">
        <v>0</v>
      </c>
      <c r="F64" s="324">
        <v>150000</v>
      </c>
      <c r="G64" s="324">
        <v>150000</v>
      </c>
      <c r="H64" s="324">
        <v>0</v>
      </c>
      <c r="I64" s="324">
        <v>0</v>
      </c>
      <c r="J64" s="324">
        <v>0</v>
      </c>
      <c r="K64" s="324">
        <v>0</v>
      </c>
      <c r="L64" s="324">
        <v>150000</v>
      </c>
      <c r="M64" s="324">
        <v>150000</v>
      </c>
    </row>
    <row r="65" spans="1:13" s="310" customFormat="1" ht="25.5" x14ac:dyDescent="0.2">
      <c r="A65" s="320"/>
      <c r="B65" s="322" t="s">
        <v>1943</v>
      </c>
      <c r="C65" s="322" t="s">
        <v>1942</v>
      </c>
      <c r="D65" s="311" t="s">
        <v>1941</v>
      </c>
      <c r="E65" s="323">
        <v>0</v>
      </c>
      <c r="F65" s="324">
        <v>59412.5</v>
      </c>
      <c r="G65" s="324">
        <v>59412.5</v>
      </c>
      <c r="H65" s="324">
        <v>0</v>
      </c>
      <c r="I65" s="324">
        <v>0</v>
      </c>
      <c r="J65" s="324">
        <v>0</v>
      </c>
      <c r="K65" s="324">
        <v>0</v>
      </c>
      <c r="L65" s="324">
        <v>59412.5</v>
      </c>
      <c r="M65" s="324">
        <v>59412.5</v>
      </c>
    </row>
    <row r="66" spans="1:13" ht="12.75" customHeight="1" x14ac:dyDescent="0.2">
      <c r="D66" s="310"/>
    </row>
  </sheetData>
  <mergeCells count="8">
    <mergeCell ref="B5:B6"/>
    <mergeCell ref="J1:M1"/>
    <mergeCell ref="E5:G5"/>
    <mergeCell ref="H5:J5"/>
    <mergeCell ref="K5:M5"/>
    <mergeCell ref="D5:D6"/>
    <mergeCell ref="C5:C6"/>
    <mergeCell ref="B2:M3"/>
  </mergeCells>
  <pageMargins left="0.78740157480314965" right="0.39370078740157483" top="0.39370078740157483" bottom="0.39370078740157483" header="0.51181102362204722" footer="0.19685039370078741"/>
  <pageSetup paperSize="9" scale="71"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7"/>
  <sheetViews>
    <sheetView topLeftCell="A31" zoomScale="75" zoomScaleNormal="75" zoomScaleSheetLayoutView="75" workbookViewId="0"/>
  </sheetViews>
  <sheetFormatPr defaultColWidth="9.140625" defaultRowHeight="15" x14ac:dyDescent="0.2"/>
  <cols>
    <col min="1" max="1" width="16.7109375" style="6" customWidth="1"/>
    <col min="2" max="2" width="84.7109375" style="5" customWidth="1"/>
    <col min="3" max="3" width="18.85546875" style="17" customWidth="1"/>
    <col min="4" max="4" width="17.42578125" style="7" customWidth="1"/>
    <col min="5" max="5" width="18.85546875" style="7" customWidth="1"/>
    <col min="6" max="7" width="9.140625" style="7"/>
    <col min="8" max="8" width="12" style="7" bestFit="1" customWidth="1"/>
    <col min="9" max="9" width="67.7109375" style="7" bestFit="1" customWidth="1"/>
    <col min="10" max="16384" width="9.140625" style="7"/>
  </cols>
  <sheetData>
    <row r="1" spans="1:5" s="41" customFormat="1" ht="15.75" x14ac:dyDescent="0.2">
      <c r="A1" s="39"/>
      <c r="B1" s="40"/>
      <c r="C1" s="473" t="s">
        <v>1606</v>
      </c>
      <c r="D1" s="473"/>
      <c r="E1" s="473"/>
    </row>
    <row r="2" spans="1:5" s="41" customFormat="1" ht="15.75" x14ac:dyDescent="0.2">
      <c r="A2" s="39"/>
      <c r="B2" s="40"/>
      <c r="C2" s="474" t="s">
        <v>1607</v>
      </c>
      <c r="D2" s="474"/>
      <c r="E2" s="474"/>
    </row>
    <row r="3" spans="1:5" s="41" customFormat="1" ht="15.75" x14ac:dyDescent="0.2">
      <c r="A3" s="39"/>
      <c r="B3" s="40"/>
      <c r="C3" s="482" t="s">
        <v>1939</v>
      </c>
      <c r="D3" s="482"/>
      <c r="E3" s="482"/>
    </row>
    <row r="4" spans="1:5" s="41" customFormat="1" ht="15.75" x14ac:dyDescent="0.2">
      <c r="A4" s="39"/>
      <c r="B4" s="40"/>
      <c r="C4" s="42"/>
      <c r="D4" s="42"/>
      <c r="E4" s="42"/>
    </row>
    <row r="5" spans="1:5" ht="43.15" customHeight="1" x14ac:dyDescent="0.2">
      <c r="A5" s="1"/>
      <c r="B5" s="481" t="s">
        <v>1938</v>
      </c>
      <c r="C5" s="481"/>
      <c r="D5" s="481"/>
      <c r="E5" s="481"/>
    </row>
    <row r="6" spans="1:5" ht="15.75" customHeight="1" x14ac:dyDescent="0.2">
      <c r="A6" s="2"/>
      <c r="B6" s="3"/>
      <c r="C6" s="4"/>
      <c r="D6" s="4"/>
      <c r="E6" s="30" t="s">
        <v>1937</v>
      </c>
    </row>
    <row r="7" spans="1:5" ht="22.9" customHeight="1" x14ac:dyDescent="0.2">
      <c r="A7" s="475" t="s">
        <v>11</v>
      </c>
      <c r="B7" s="475" t="s">
        <v>297</v>
      </c>
      <c r="C7" s="478" t="s">
        <v>267</v>
      </c>
      <c r="D7" s="480"/>
      <c r="E7" s="479"/>
    </row>
    <row r="8" spans="1:5" ht="77.25" customHeight="1" x14ac:dyDescent="0.2">
      <c r="A8" s="476"/>
      <c r="B8" s="476"/>
      <c r="C8" s="478" t="s">
        <v>268</v>
      </c>
      <c r="D8" s="479"/>
      <c r="E8" s="28" t="s">
        <v>269</v>
      </c>
    </row>
    <row r="9" spans="1:5" ht="39.75" customHeight="1" x14ac:dyDescent="0.2">
      <c r="A9" s="477"/>
      <c r="B9" s="477"/>
      <c r="C9" s="28" t="s">
        <v>12</v>
      </c>
      <c r="D9" s="28" t="s">
        <v>9</v>
      </c>
      <c r="E9" s="28" t="s">
        <v>10</v>
      </c>
    </row>
    <row r="10" spans="1:5" ht="28.5" customHeight="1" x14ac:dyDescent="0.2">
      <c r="A10" s="19" t="s">
        <v>2</v>
      </c>
      <c r="B10" s="18" t="s">
        <v>13</v>
      </c>
      <c r="C10" s="20">
        <v>405806</v>
      </c>
      <c r="D10" s="20">
        <v>21496.5</v>
      </c>
      <c r="E10" s="20">
        <v>0</v>
      </c>
    </row>
    <row r="11" spans="1:5" ht="28.5" customHeight="1" x14ac:dyDescent="0.2">
      <c r="A11" s="19" t="s">
        <v>34</v>
      </c>
      <c r="B11" s="18" t="s">
        <v>311</v>
      </c>
      <c r="C11" s="20">
        <v>153095.9</v>
      </c>
      <c r="D11" s="20">
        <v>0</v>
      </c>
      <c r="E11" s="20">
        <v>0</v>
      </c>
    </row>
    <row r="12" spans="1:5" ht="28.5" customHeight="1" x14ac:dyDescent="0.2">
      <c r="A12" s="19" t="s">
        <v>35</v>
      </c>
      <c r="B12" s="18" t="s">
        <v>312</v>
      </c>
      <c r="C12" s="20">
        <v>14505.7</v>
      </c>
      <c r="D12" s="20">
        <v>2025.2</v>
      </c>
      <c r="E12" s="20">
        <v>0</v>
      </c>
    </row>
    <row r="13" spans="1:5" ht="28.5" customHeight="1" x14ac:dyDescent="0.2">
      <c r="A13" s="19" t="s">
        <v>80</v>
      </c>
      <c r="B13" s="18" t="s">
        <v>313</v>
      </c>
      <c r="C13" s="20">
        <v>65870.100000000006</v>
      </c>
      <c r="D13" s="20">
        <v>0</v>
      </c>
      <c r="E13" s="20">
        <v>10189.5</v>
      </c>
    </row>
    <row r="14" spans="1:5" ht="28.5" customHeight="1" x14ac:dyDescent="0.2">
      <c r="A14" s="19" t="s">
        <v>81</v>
      </c>
      <c r="B14" s="18" t="s">
        <v>1629</v>
      </c>
      <c r="C14" s="20">
        <v>26841.9</v>
      </c>
      <c r="D14" s="20">
        <v>4463</v>
      </c>
      <c r="E14" s="20">
        <v>0</v>
      </c>
    </row>
    <row r="15" spans="1:5" ht="28.5" customHeight="1" x14ac:dyDescent="0.2">
      <c r="A15" s="19" t="s">
        <v>85</v>
      </c>
      <c r="B15" s="18" t="s">
        <v>314</v>
      </c>
      <c r="C15" s="20">
        <v>132342.9</v>
      </c>
      <c r="D15" s="20">
        <v>21310.6</v>
      </c>
      <c r="E15" s="20">
        <v>0</v>
      </c>
    </row>
    <row r="16" spans="1:5" ht="28.5" customHeight="1" x14ac:dyDescent="0.2">
      <c r="A16" s="19" t="s">
        <v>86</v>
      </c>
      <c r="B16" s="18" t="s">
        <v>315</v>
      </c>
      <c r="C16" s="20">
        <v>84671.3</v>
      </c>
      <c r="D16" s="20">
        <v>0</v>
      </c>
      <c r="E16" s="20">
        <v>0</v>
      </c>
    </row>
    <row r="17" spans="1:15" ht="28.5" customHeight="1" x14ac:dyDescent="0.2">
      <c r="A17" s="19" t="s">
        <v>87</v>
      </c>
      <c r="B17" s="18" t="s">
        <v>316</v>
      </c>
      <c r="C17" s="20">
        <v>119984.1</v>
      </c>
      <c r="D17" s="20">
        <v>8248.7000000000007</v>
      </c>
      <c r="E17" s="20">
        <v>0</v>
      </c>
    </row>
    <row r="18" spans="1:15" ht="28.5" customHeight="1" x14ac:dyDescent="0.2">
      <c r="A18" s="21" t="s">
        <v>88</v>
      </c>
      <c r="B18" s="18" t="s">
        <v>1630</v>
      </c>
      <c r="C18" s="20">
        <v>46577.5</v>
      </c>
      <c r="D18" s="20">
        <v>13668.9</v>
      </c>
      <c r="E18" s="20">
        <v>0</v>
      </c>
    </row>
    <row r="19" spans="1:15" ht="28.5" customHeight="1" x14ac:dyDescent="0.2">
      <c r="A19" s="19" t="s">
        <v>89</v>
      </c>
      <c r="B19" s="18" t="s">
        <v>317</v>
      </c>
      <c r="C19" s="20">
        <v>45456.3</v>
      </c>
      <c r="D19" s="20">
        <v>17459</v>
      </c>
      <c r="E19" s="20">
        <v>0</v>
      </c>
    </row>
    <row r="20" spans="1:15" ht="28.5" customHeight="1" x14ac:dyDescent="0.2">
      <c r="A20" s="19" t="s">
        <v>90</v>
      </c>
      <c r="B20" s="18" t="s">
        <v>318</v>
      </c>
      <c r="C20" s="20">
        <v>63663.9</v>
      </c>
      <c r="D20" s="20">
        <v>1549.3</v>
      </c>
      <c r="E20" s="20">
        <v>0</v>
      </c>
    </row>
    <row r="21" spans="1:15" ht="28.5" customHeight="1" x14ac:dyDescent="0.2">
      <c r="A21" s="19" t="s">
        <v>91</v>
      </c>
      <c r="B21" s="18" t="s">
        <v>1631</v>
      </c>
      <c r="C21" s="20">
        <v>71873.7</v>
      </c>
      <c r="D21" s="20">
        <v>3639.7</v>
      </c>
      <c r="E21" s="20">
        <v>0</v>
      </c>
    </row>
    <row r="22" spans="1:15" ht="28.5" customHeight="1" x14ac:dyDescent="0.2">
      <c r="A22" s="19" t="s">
        <v>92</v>
      </c>
      <c r="B22" s="18" t="s">
        <v>319</v>
      </c>
      <c r="C22" s="20">
        <v>47827.199999999997</v>
      </c>
      <c r="D22" s="20">
        <v>20216.2</v>
      </c>
      <c r="E22" s="20">
        <v>0</v>
      </c>
    </row>
    <row r="23" spans="1:15" ht="28.5" customHeight="1" x14ac:dyDescent="0.2">
      <c r="A23" s="19" t="s">
        <v>93</v>
      </c>
      <c r="B23" s="18" t="s">
        <v>1632</v>
      </c>
      <c r="C23" s="20">
        <v>16495.7</v>
      </c>
      <c r="D23" s="20">
        <v>5399.7</v>
      </c>
      <c r="E23" s="20">
        <v>0</v>
      </c>
    </row>
    <row r="24" spans="1:15" s="8" customFormat="1" ht="28.5" customHeight="1" x14ac:dyDescent="0.2">
      <c r="A24" s="19" t="s">
        <v>94</v>
      </c>
      <c r="B24" s="18" t="s">
        <v>320</v>
      </c>
      <c r="C24" s="20">
        <v>19795</v>
      </c>
      <c r="D24" s="20">
        <v>0</v>
      </c>
      <c r="E24" s="20">
        <v>0</v>
      </c>
      <c r="F24" s="7"/>
      <c r="G24" s="7"/>
      <c r="H24" s="7"/>
      <c r="L24" s="7"/>
      <c r="O24" s="7"/>
    </row>
    <row r="25" spans="1:15" s="8" customFormat="1" ht="28.5" customHeight="1" x14ac:dyDescent="0.2">
      <c r="A25" s="19" t="s">
        <v>95</v>
      </c>
      <c r="B25" s="18" t="s">
        <v>321</v>
      </c>
      <c r="C25" s="20">
        <v>51489.3</v>
      </c>
      <c r="D25" s="20">
        <v>11434</v>
      </c>
      <c r="E25" s="20">
        <v>0</v>
      </c>
      <c r="F25" s="7"/>
      <c r="G25" s="7"/>
      <c r="H25" s="7"/>
      <c r="L25" s="7"/>
      <c r="O25" s="7"/>
    </row>
    <row r="26" spans="1:15" ht="28.5" customHeight="1" x14ac:dyDescent="0.2">
      <c r="A26" s="19" t="s">
        <v>154</v>
      </c>
      <c r="B26" s="18" t="s">
        <v>322</v>
      </c>
      <c r="C26" s="20">
        <v>25989.200000000001</v>
      </c>
      <c r="D26" s="20">
        <v>6135.8</v>
      </c>
      <c r="E26" s="20">
        <v>0</v>
      </c>
    </row>
    <row r="27" spans="1:15" s="9" customFormat="1" ht="28.5" customHeight="1" x14ac:dyDescent="0.2">
      <c r="A27" s="19" t="s">
        <v>155</v>
      </c>
      <c r="B27" s="18" t="s">
        <v>323</v>
      </c>
      <c r="C27" s="20">
        <v>27959.200000000001</v>
      </c>
      <c r="D27" s="20">
        <v>9940.6</v>
      </c>
      <c r="E27" s="20">
        <v>0</v>
      </c>
      <c r="F27" s="7"/>
      <c r="G27" s="7"/>
      <c r="H27" s="7"/>
      <c r="L27" s="7"/>
      <c r="O27" s="7"/>
    </row>
    <row r="28" spans="1:15" ht="28.5" customHeight="1" x14ac:dyDescent="0.2">
      <c r="A28" s="19" t="s">
        <v>165</v>
      </c>
      <c r="B28" s="18" t="s">
        <v>324</v>
      </c>
      <c r="C28" s="20">
        <v>51120.2</v>
      </c>
      <c r="D28" s="20">
        <v>15305.4</v>
      </c>
      <c r="E28" s="20">
        <v>0</v>
      </c>
    </row>
    <row r="29" spans="1:15" ht="28.5" customHeight="1" x14ac:dyDescent="0.2">
      <c r="A29" s="19" t="s">
        <v>167</v>
      </c>
      <c r="B29" s="18" t="s">
        <v>1633</v>
      </c>
      <c r="C29" s="20">
        <v>47839.7</v>
      </c>
      <c r="D29" s="20">
        <v>6072.1</v>
      </c>
      <c r="E29" s="20">
        <v>0</v>
      </c>
    </row>
    <row r="30" spans="1:15" ht="28.5" customHeight="1" x14ac:dyDescent="0.2">
      <c r="A30" s="19" t="s">
        <v>168</v>
      </c>
      <c r="B30" s="18" t="s">
        <v>325</v>
      </c>
      <c r="C30" s="20">
        <v>12145.5</v>
      </c>
      <c r="D30" s="20">
        <v>0</v>
      </c>
      <c r="E30" s="20">
        <v>4323.3999999999996</v>
      </c>
    </row>
    <row r="31" spans="1:15" ht="28.5" customHeight="1" x14ac:dyDescent="0.2">
      <c r="A31" s="19" t="s">
        <v>169</v>
      </c>
      <c r="B31" s="18" t="s">
        <v>1303</v>
      </c>
      <c r="C31" s="20">
        <v>44269.8</v>
      </c>
      <c r="D31" s="20">
        <v>3486</v>
      </c>
      <c r="E31" s="20">
        <v>0</v>
      </c>
    </row>
    <row r="32" spans="1:15" ht="28.5" customHeight="1" x14ac:dyDescent="0.2">
      <c r="A32" s="19" t="s">
        <v>170</v>
      </c>
      <c r="B32" s="18" t="s">
        <v>1634</v>
      </c>
      <c r="C32" s="20">
        <v>39096.300000000003</v>
      </c>
      <c r="D32" s="20">
        <v>3374.6</v>
      </c>
      <c r="E32" s="20">
        <v>0</v>
      </c>
    </row>
    <row r="33" spans="1:5" ht="28.5" customHeight="1" x14ac:dyDescent="0.2">
      <c r="A33" s="19" t="s">
        <v>171</v>
      </c>
      <c r="B33" s="18" t="s">
        <v>326</v>
      </c>
      <c r="C33" s="20">
        <v>21216.2</v>
      </c>
      <c r="D33" s="20">
        <v>11412.1</v>
      </c>
      <c r="E33" s="20">
        <v>0</v>
      </c>
    </row>
    <row r="34" spans="1:5" ht="28.5" customHeight="1" x14ac:dyDescent="0.2">
      <c r="A34" s="19" t="s">
        <v>172</v>
      </c>
      <c r="B34" s="18" t="s">
        <v>327</v>
      </c>
      <c r="C34" s="20">
        <v>40709.800000000003</v>
      </c>
      <c r="D34" s="20">
        <v>10071.4</v>
      </c>
      <c r="E34" s="20">
        <v>0</v>
      </c>
    </row>
    <row r="35" spans="1:5" ht="28.5" customHeight="1" x14ac:dyDescent="0.2">
      <c r="A35" s="19" t="s">
        <v>173</v>
      </c>
      <c r="B35" s="18" t="s">
        <v>328</v>
      </c>
      <c r="C35" s="20">
        <v>24774</v>
      </c>
      <c r="D35" s="20">
        <v>1873.8</v>
      </c>
      <c r="E35" s="20">
        <v>0</v>
      </c>
    </row>
    <row r="36" spans="1:5" ht="28.5" customHeight="1" x14ac:dyDescent="0.2">
      <c r="A36" s="19" t="s">
        <v>174</v>
      </c>
      <c r="B36" s="18" t="s">
        <v>329</v>
      </c>
      <c r="C36" s="20">
        <v>54999.9</v>
      </c>
      <c r="D36" s="20">
        <v>8023.5</v>
      </c>
      <c r="E36" s="20">
        <v>0</v>
      </c>
    </row>
    <row r="37" spans="1:5" ht="28.5" customHeight="1" x14ac:dyDescent="0.2">
      <c r="A37" s="19" t="s">
        <v>270</v>
      </c>
      <c r="B37" s="18" t="s">
        <v>330</v>
      </c>
      <c r="C37" s="20">
        <v>70524.899999999994</v>
      </c>
      <c r="D37" s="20">
        <v>0</v>
      </c>
      <c r="E37" s="20">
        <v>0</v>
      </c>
    </row>
    <row r="38" spans="1:5" ht="28.5" customHeight="1" x14ac:dyDescent="0.2">
      <c r="A38" s="19" t="s">
        <v>278</v>
      </c>
      <c r="B38" s="18" t="s">
        <v>1635</v>
      </c>
      <c r="C38" s="20">
        <v>855684.1</v>
      </c>
      <c r="D38" s="20">
        <v>0</v>
      </c>
      <c r="E38" s="20">
        <v>258895.5</v>
      </c>
    </row>
    <row r="39" spans="1:5" ht="28.5" customHeight="1" x14ac:dyDescent="0.2">
      <c r="A39" s="19" t="s">
        <v>279</v>
      </c>
      <c r="B39" s="18" t="s">
        <v>1636</v>
      </c>
      <c r="C39" s="20">
        <v>116126.2</v>
      </c>
      <c r="D39" s="20">
        <v>24458</v>
      </c>
      <c r="E39" s="20">
        <v>0</v>
      </c>
    </row>
    <row r="40" spans="1:5" ht="28.5" customHeight="1" x14ac:dyDescent="0.2">
      <c r="A40" s="19" t="s">
        <v>305</v>
      </c>
      <c r="B40" s="18" t="s">
        <v>1637</v>
      </c>
      <c r="C40" s="20">
        <v>49104.6</v>
      </c>
      <c r="D40" s="20">
        <v>5585</v>
      </c>
      <c r="E40" s="20">
        <v>0</v>
      </c>
    </row>
    <row r="41" spans="1:5" ht="28.5" customHeight="1" x14ac:dyDescent="0.2">
      <c r="A41" s="19" t="s">
        <v>310</v>
      </c>
      <c r="B41" s="18" t="s">
        <v>1638</v>
      </c>
      <c r="C41" s="20">
        <v>15693.5</v>
      </c>
      <c r="D41" s="20">
        <v>9117.6</v>
      </c>
      <c r="E41" s="20">
        <v>0</v>
      </c>
    </row>
    <row r="42" spans="1:5" ht="28.5" customHeight="1" x14ac:dyDescent="0.2">
      <c r="A42" s="19" t="s">
        <v>331</v>
      </c>
      <c r="B42" s="18" t="s">
        <v>1639</v>
      </c>
      <c r="C42" s="20">
        <v>73707.5</v>
      </c>
      <c r="D42" s="20">
        <v>4932.3999999999996</v>
      </c>
      <c r="E42" s="20">
        <v>0</v>
      </c>
    </row>
    <row r="43" spans="1:5" ht="28.5" customHeight="1" x14ac:dyDescent="0.2">
      <c r="A43" s="19" t="s">
        <v>332</v>
      </c>
      <c r="B43" s="18" t="s">
        <v>1640</v>
      </c>
      <c r="C43" s="20">
        <v>139218.1</v>
      </c>
      <c r="D43" s="20">
        <v>0</v>
      </c>
      <c r="E43" s="20">
        <v>6551.4</v>
      </c>
    </row>
    <row r="44" spans="1:5" ht="28.5" customHeight="1" x14ac:dyDescent="0.2">
      <c r="A44" s="19" t="s">
        <v>333</v>
      </c>
      <c r="B44" s="18" t="s">
        <v>1641</v>
      </c>
      <c r="C44" s="20">
        <v>15316.5</v>
      </c>
      <c r="D44" s="20">
        <v>10875.5</v>
      </c>
      <c r="E44" s="20">
        <v>0</v>
      </c>
    </row>
    <row r="45" spans="1:5" ht="28.5" customHeight="1" x14ac:dyDescent="0.2">
      <c r="A45" s="19" t="s">
        <v>334</v>
      </c>
      <c r="B45" s="18" t="s">
        <v>1642</v>
      </c>
      <c r="C45" s="20">
        <v>24414.3</v>
      </c>
      <c r="D45" s="20">
        <v>5421.6</v>
      </c>
      <c r="E45" s="20">
        <v>0</v>
      </c>
    </row>
    <row r="46" spans="1:5" ht="28.5" customHeight="1" x14ac:dyDescent="0.2">
      <c r="A46" s="19" t="s">
        <v>335</v>
      </c>
      <c r="B46" s="18" t="s">
        <v>336</v>
      </c>
      <c r="C46" s="20">
        <v>28102</v>
      </c>
      <c r="D46" s="20">
        <v>6020.5</v>
      </c>
      <c r="E46" s="20">
        <v>0</v>
      </c>
    </row>
    <row r="47" spans="1:5" ht="28.5" customHeight="1" x14ac:dyDescent="0.2">
      <c r="A47" s="19" t="s">
        <v>337</v>
      </c>
      <c r="B47" s="18" t="s">
        <v>338</v>
      </c>
      <c r="C47" s="20">
        <v>128487.7</v>
      </c>
      <c r="D47" s="20">
        <v>34158.300000000003</v>
      </c>
      <c r="E47" s="20">
        <v>0</v>
      </c>
    </row>
    <row r="48" spans="1:5" ht="28.5" customHeight="1" x14ac:dyDescent="0.2">
      <c r="A48" s="19" t="s">
        <v>339</v>
      </c>
      <c r="B48" s="18" t="s">
        <v>340</v>
      </c>
      <c r="C48" s="20">
        <v>30277.1</v>
      </c>
      <c r="D48" s="20">
        <v>16092.8</v>
      </c>
      <c r="E48" s="20">
        <v>0</v>
      </c>
    </row>
    <row r="49" spans="1:5" ht="28.5" customHeight="1" x14ac:dyDescent="0.2">
      <c r="A49" s="19" t="s">
        <v>341</v>
      </c>
      <c r="B49" s="18" t="s">
        <v>342</v>
      </c>
      <c r="C49" s="20">
        <v>120966.6</v>
      </c>
      <c r="D49" s="20">
        <v>6692.6</v>
      </c>
      <c r="E49" s="20">
        <v>0</v>
      </c>
    </row>
    <row r="50" spans="1:5" ht="28.5" customHeight="1" x14ac:dyDescent="0.2">
      <c r="A50" s="19" t="s">
        <v>343</v>
      </c>
      <c r="B50" s="18" t="s">
        <v>344</v>
      </c>
      <c r="C50" s="20">
        <v>34507.1</v>
      </c>
      <c r="D50" s="20">
        <v>3793.1</v>
      </c>
      <c r="E50" s="20">
        <v>0</v>
      </c>
    </row>
    <row r="51" spans="1:5" ht="28.5" customHeight="1" x14ac:dyDescent="0.2">
      <c r="A51" s="19" t="s">
        <v>345</v>
      </c>
      <c r="B51" s="18" t="s">
        <v>346</v>
      </c>
      <c r="C51" s="20">
        <v>37366.199999999997</v>
      </c>
      <c r="D51" s="20">
        <v>20708.2</v>
      </c>
      <c r="E51" s="20">
        <v>0</v>
      </c>
    </row>
    <row r="52" spans="1:5" ht="28.5" customHeight="1" x14ac:dyDescent="0.2">
      <c r="A52" s="19" t="s">
        <v>347</v>
      </c>
      <c r="B52" s="18" t="s">
        <v>348</v>
      </c>
      <c r="C52" s="20">
        <v>98184</v>
      </c>
      <c r="D52" s="20">
        <v>0</v>
      </c>
      <c r="E52" s="20">
        <v>22846.7</v>
      </c>
    </row>
    <row r="53" spans="1:5" ht="28.5" customHeight="1" x14ac:dyDescent="0.2">
      <c r="A53" s="19" t="s">
        <v>349</v>
      </c>
      <c r="B53" s="18" t="s">
        <v>350</v>
      </c>
      <c r="C53" s="20">
        <v>26098</v>
      </c>
      <c r="D53" s="20">
        <v>11048.3</v>
      </c>
      <c r="E53" s="20">
        <v>0</v>
      </c>
    </row>
    <row r="54" spans="1:5" ht="28.5" customHeight="1" x14ac:dyDescent="0.2">
      <c r="A54" s="19" t="s">
        <v>351</v>
      </c>
      <c r="B54" s="18" t="s">
        <v>352</v>
      </c>
      <c r="C54" s="20">
        <v>56635.8</v>
      </c>
      <c r="D54" s="20">
        <v>0</v>
      </c>
      <c r="E54" s="20">
        <v>0</v>
      </c>
    </row>
    <row r="55" spans="1:5" ht="28.5" customHeight="1" x14ac:dyDescent="0.2">
      <c r="A55" s="19" t="s">
        <v>353</v>
      </c>
      <c r="B55" s="18" t="s">
        <v>354</v>
      </c>
      <c r="C55" s="20">
        <v>49351.1</v>
      </c>
      <c r="D55" s="20">
        <v>0</v>
      </c>
      <c r="E55" s="20">
        <v>50219.3</v>
      </c>
    </row>
    <row r="56" spans="1:5" ht="28.5" customHeight="1" x14ac:dyDescent="0.2">
      <c r="A56" s="19" t="s">
        <v>355</v>
      </c>
      <c r="B56" s="18" t="s">
        <v>356</v>
      </c>
      <c r="C56" s="20">
        <v>63727.199999999997</v>
      </c>
      <c r="D56" s="20">
        <v>2419.4</v>
      </c>
      <c r="E56" s="20">
        <v>0</v>
      </c>
    </row>
    <row r="57" spans="1:5" ht="28.5" customHeight="1" x14ac:dyDescent="0.2">
      <c r="A57" s="19" t="s">
        <v>357</v>
      </c>
      <c r="B57" s="18" t="s">
        <v>358</v>
      </c>
      <c r="C57" s="20">
        <v>102040</v>
      </c>
      <c r="D57" s="20">
        <v>22834.3</v>
      </c>
      <c r="E57" s="20">
        <v>0</v>
      </c>
    </row>
    <row r="58" spans="1:5" ht="28.5" customHeight="1" x14ac:dyDescent="0.2">
      <c r="A58" s="19" t="s">
        <v>359</v>
      </c>
      <c r="B58" s="18" t="s">
        <v>1643</v>
      </c>
      <c r="C58" s="20">
        <v>62062.7</v>
      </c>
      <c r="D58" s="20">
        <v>17513.7</v>
      </c>
      <c r="E58" s="20">
        <v>0</v>
      </c>
    </row>
    <row r="59" spans="1:5" ht="28.5" customHeight="1" x14ac:dyDescent="0.2">
      <c r="A59" s="19" t="s">
        <v>360</v>
      </c>
      <c r="B59" s="18" t="s">
        <v>361</v>
      </c>
      <c r="C59" s="20">
        <v>28687.200000000001</v>
      </c>
      <c r="D59" s="20">
        <v>13051.5</v>
      </c>
      <c r="E59" s="20">
        <v>0</v>
      </c>
    </row>
    <row r="60" spans="1:5" ht="28.5" customHeight="1" x14ac:dyDescent="0.2">
      <c r="A60" s="19" t="s">
        <v>362</v>
      </c>
      <c r="B60" s="18" t="s">
        <v>363</v>
      </c>
      <c r="C60" s="20">
        <v>20416.5</v>
      </c>
      <c r="D60" s="20">
        <v>7641.6</v>
      </c>
      <c r="E60" s="20">
        <v>0</v>
      </c>
    </row>
    <row r="61" spans="1:5" ht="28.5" customHeight="1" x14ac:dyDescent="0.2">
      <c r="A61" s="19" t="s">
        <v>364</v>
      </c>
      <c r="B61" s="18" t="s">
        <v>365</v>
      </c>
      <c r="C61" s="20">
        <v>39618.699999999997</v>
      </c>
      <c r="D61" s="20">
        <v>0</v>
      </c>
      <c r="E61" s="20">
        <v>0</v>
      </c>
    </row>
    <row r="62" spans="1:5" ht="28.5" customHeight="1" x14ac:dyDescent="0.2">
      <c r="A62" s="19" t="s">
        <v>366</v>
      </c>
      <c r="B62" s="18" t="s">
        <v>367</v>
      </c>
      <c r="C62" s="20">
        <v>84849.3</v>
      </c>
      <c r="D62" s="20">
        <v>11548.3</v>
      </c>
      <c r="E62" s="20">
        <v>0</v>
      </c>
    </row>
    <row r="63" spans="1:5" ht="28.5" customHeight="1" x14ac:dyDescent="0.2">
      <c r="A63" s="19" t="s">
        <v>368</v>
      </c>
      <c r="B63" s="18" t="s">
        <v>369</v>
      </c>
      <c r="C63" s="20">
        <v>29453.4</v>
      </c>
      <c r="D63" s="20">
        <v>0</v>
      </c>
      <c r="E63" s="20">
        <v>0</v>
      </c>
    </row>
    <row r="64" spans="1:5" ht="28.5" customHeight="1" x14ac:dyDescent="0.2">
      <c r="A64" s="19" t="s">
        <v>370</v>
      </c>
      <c r="B64" s="18" t="s">
        <v>1644</v>
      </c>
      <c r="C64" s="20">
        <v>24650.6</v>
      </c>
      <c r="D64" s="20">
        <v>6807.5</v>
      </c>
      <c r="E64" s="20">
        <v>0</v>
      </c>
    </row>
    <row r="65" spans="1:15" ht="28.5" customHeight="1" x14ac:dyDescent="0.2">
      <c r="A65" s="19" t="s">
        <v>371</v>
      </c>
      <c r="B65" s="18" t="s">
        <v>372</v>
      </c>
      <c r="C65" s="20">
        <v>53853.2</v>
      </c>
      <c r="D65" s="20">
        <v>15741.4</v>
      </c>
      <c r="E65" s="20">
        <v>0</v>
      </c>
    </row>
    <row r="66" spans="1:15" ht="28.5" customHeight="1" x14ac:dyDescent="0.2">
      <c r="A66" s="19" t="s">
        <v>373</v>
      </c>
      <c r="B66" s="18" t="s">
        <v>374</v>
      </c>
      <c r="C66" s="20">
        <v>39508.1</v>
      </c>
      <c r="D66" s="20">
        <v>0</v>
      </c>
      <c r="E66" s="20">
        <v>289.39999999999998</v>
      </c>
    </row>
    <row r="67" spans="1:15" s="8" customFormat="1" ht="28.5" customHeight="1" x14ac:dyDescent="0.2">
      <c r="A67" s="19" t="s">
        <v>375</v>
      </c>
      <c r="B67" s="18" t="s">
        <v>376</v>
      </c>
      <c r="C67" s="20">
        <v>53166.5</v>
      </c>
      <c r="D67" s="20">
        <v>17367.900000000001</v>
      </c>
      <c r="E67" s="20">
        <v>0</v>
      </c>
      <c r="F67" s="7"/>
      <c r="G67" s="7"/>
      <c r="H67" s="7"/>
      <c r="L67" s="7"/>
      <c r="O67" s="7"/>
    </row>
    <row r="68" spans="1:15" s="8" customFormat="1" ht="28.5" customHeight="1" x14ac:dyDescent="0.2">
      <c r="A68" s="19" t="s">
        <v>377</v>
      </c>
      <c r="B68" s="18" t="s">
        <v>378</v>
      </c>
      <c r="C68" s="20">
        <v>47340.1</v>
      </c>
      <c r="D68" s="20">
        <v>11572.4</v>
      </c>
      <c r="E68" s="20">
        <v>0</v>
      </c>
      <c r="F68" s="7"/>
      <c r="G68" s="7"/>
      <c r="H68" s="7"/>
      <c r="L68" s="7"/>
      <c r="O68" s="7"/>
    </row>
    <row r="69" spans="1:15" ht="28.5" customHeight="1" x14ac:dyDescent="0.2">
      <c r="A69" s="19" t="s">
        <v>379</v>
      </c>
      <c r="B69" s="18" t="s">
        <v>380</v>
      </c>
      <c r="C69" s="20">
        <v>50427.9</v>
      </c>
      <c r="D69" s="20">
        <v>13688.5</v>
      </c>
      <c r="E69" s="20">
        <v>0</v>
      </c>
    </row>
    <row r="70" spans="1:15" s="9" customFormat="1" ht="28.5" customHeight="1" x14ac:dyDescent="0.2">
      <c r="A70" s="19" t="s">
        <v>381</v>
      </c>
      <c r="B70" s="18" t="s">
        <v>1608</v>
      </c>
      <c r="C70" s="20">
        <v>38305</v>
      </c>
      <c r="D70" s="20">
        <v>10102.9</v>
      </c>
      <c r="E70" s="20">
        <v>0</v>
      </c>
      <c r="F70" s="7"/>
      <c r="G70" s="7"/>
      <c r="H70" s="7"/>
      <c r="L70" s="7"/>
      <c r="O70" s="7"/>
    </row>
    <row r="71" spans="1:15" ht="28.5" customHeight="1" x14ac:dyDescent="0.2">
      <c r="A71" s="19" t="s">
        <v>382</v>
      </c>
      <c r="B71" s="18" t="s">
        <v>383</v>
      </c>
      <c r="C71" s="20">
        <v>77012.100000000006</v>
      </c>
      <c r="D71" s="20">
        <v>17019.7</v>
      </c>
      <c r="E71" s="20">
        <v>0</v>
      </c>
    </row>
    <row r="72" spans="1:15" ht="28.5" customHeight="1" x14ac:dyDescent="0.2">
      <c r="A72" s="19" t="s">
        <v>384</v>
      </c>
      <c r="B72" s="18" t="s">
        <v>385</v>
      </c>
      <c r="C72" s="20">
        <v>99298.6</v>
      </c>
      <c r="D72" s="20">
        <v>23439.7</v>
      </c>
      <c r="E72" s="20">
        <v>0</v>
      </c>
    </row>
    <row r="73" spans="1:15" ht="28.5" customHeight="1" x14ac:dyDescent="0.2">
      <c r="A73" s="19" t="s">
        <v>386</v>
      </c>
      <c r="B73" s="18" t="s">
        <v>387</v>
      </c>
      <c r="C73" s="20">
        <v>17910.3</v>
      </c>
      <c r="D73" s="20">
        <v>4408.8</v>
      </c>
      <c r="E73" s="20">
        <v>0</v>
      </c>
    </row>
    <row r="74" spans="1:15" ht="28.5" customHeight="1" x14ac:dyDescent="0.2">
      <c r="A74" s="19" t="s">
        <v>4</v>
      </c>
      <c r="B74" s="18" t="s">
        <v>14</v>
      </c>
      <c r="C74" s="20">
        <v>312819</v>
      </c>
      <c r="D74" s="20">
        <v>112639.8</v>
      </c>
      <c r="E74" s="20">
        <v>0</v>
      </c>
    </row>
    <row r="75" spans="1:15" ht="28.5" customHeight="1" x14ac:dyDescent="0.2">
      <c r="A75" s="19" t="s">
        <v>36</v>
      </c>
      <c r="B75" s="18" t="s">
        <v>388</v>
      </c>
      <c r="C75" s="20">
        <v>18133</v>
      </c>
      <c r="D75" s="20">
        <v>6739.2</v>
      </c>
      <c r="E75" s="20">
        <v>0</v>
      </c>
    </row>
    <row r="76" spans="1:15" ht="28.5" customHeight="1" x14ac:dyDescent="0.2">
      <c r="A76" s="19" t="s">
        <v>37</v>
      </c>
      <c r="B76" s="18" t="s">
        <v>389</v>
      </c>
      <c r="C76" s="20">
        <v>31710.2</v>
      </c>
      <c r="D76" s="20">
        <v>11557.5</v>
      </c>
      <c r="E76" s="20">
        <v>0</v>
      </c>
    </row>
    <row r="77" spans="1:15" ht="28.5" customHeight="1" x14ac:dyDescent="0.2">
      <c r="A77" s="22" t="s">
        <v>38</v>
      </c>
      <c r="B77" s="18" t="s">
        <v>1645</v>
      </c>
      <c r="C77" s="20">
        <v>37531</v>
      </c>
      <c r="D77" s="20">
        <v>11850.9</v>
      </c>
      <c r="E77" s="20">
        <v>0</v>
      </c>
    </row>
    <row r="78" spans="1:15" ht="28.5" customHeight="1" x14ac:dyDescent="0.2">
      <c r="A78" s="22" t="s">
        <v>39</v>
      </c>
      <c r="B78" s="18" t="s">
        <v>390</v>
      </c>
      <c r="C78" s="20">
        <v>26011.4</v>
      </c>
      <c r="D78" s="20">
        <v>372.9</v>
      </c>
      <c r="E78" s="20">
        <v>0</v>
      </c>
    </row>
    <row r="79" spans="1:15" ht="28.5" customHeight="1" x14ac:dyDescent="0.2">
      <c r="A79" s="22" t="s">
        <v>77</v>
      </c>
      <c r="B79" s="18" t="s">
        <v>391</v>
      </c>
      <c r="C79" s="20">
        <v>19819</v>
      </c>
      <c r="D79" s="20">
        <v>8777.9</v>
      </c>
      <c r="E79" s="20">
        <v>0</v>
      </c>
    </row>
    <row r="80" spans="1:15" ht="28.5" customHeight="1" x14ac:dyDescent="0.2">
      <c r="A80" s="22" t="s">
        <v>78</v>
      </c>
      <c r="B80" s="18" t="s">
        <v>392</v>
      </c>
      <c r="C80" s="20">
        <v>67533.899999999994</v>
      </c>
      <c r="D80" s="20">
        <v>15754.8</v>
      </c>
      <c r="E80" s="20">
        <v>0</v>
      </c>
    </row>
    <row r="81" spans="1:5" ht="28.5" customHeight="1" x14ac:dyDescent="0.2">
      <c r="A81" s="22" t="s">
        <v>96</v>
      </c>
      <c r="B81" s="18" t="s">
        <v>393</v>
      </c>
      <c r="C81" s="20">
        <v>34976.1</v>
      </c>
      <c r="D81" s="20">
        <v>16697.599999999999</v>
      </c>
      <c r="E81" s="20">
        <v>0</v>
      </c>
    </row>
    <row r="82" spans="1:5" ht="28.5" customHeight="1" x14ac:dyDescent="0.2">
      <c r="A82" s="19" t="s">
        <v>97</v>
      </c>
      <c r="B82" s="18" t="s">
        <v>394</v>
      </c>
      <c r="C82" s="20">
        <v>39437.800000000003</v>
      </c>
      <c r="D82" s="20">
        <v>5715.2</v>
      </c>
      <c r="E82" s="20">
        <v>0</v>
      </c>
    </row>
    <row r="83" spans="1:5" ht="28.5" customHeight="1" x14ac:dyDescent="0.2">
      <c r="A83" s="19" t="s">
        <v>98</v>
      </c>
      <c r="B83" s="18" t="s">
        <v>395</v>
      </c>
      <c r="C83" s="20">
        <v>12581.1</v>
      </c>
      <c r="D83" s="20">
        <v>637.5</v>
      </c>
      <c r="E83" s="20">
        <v>0</v>
      </c>
    </row>
    <row r="84" spans="1:5" ht="28.5" customHeight="1" x14ac:dyDescent="0.2">
      <c r="A84" s="19" t="s">
        <v>99</v>
      </c>
      <c r="B84" s="18" t="s">
        <v>396</v>
      </c>
      <c r="C84" s="20">
        <v>39158.6</v>
      </c>
      <c r="D84" s="20">
        <v>12706.5</v>
      </c>
      <c r="E84" s="20">
        <v>0</v>
      </c>
    </row>
    <row r="85" spans="1:5" ht="28.5" customHeight="1" x14ac:dyDescent="0.2">
      <c r="A85" s="19" t="s">
        <v>100</v>
      </c>
      <c r="B85" s="18" t="s">
        <v>397</v>
      </c>
      <c r="C85" s="20">
        <v>19721.900000000001</v>
      </c>
      <c r="D85" s="20">
        <v>6804.7</v>
      </c>
      <c r="E85" s="20">
        <v>0</v>
      </c>
    </row>
    <row r="86" spans="1:5" ht="28.5" customHeight="1" x14ac:dyDescent="0.2">
      <c r="A86" s="19" t="s">
        <v>101</v>
      </c>
      <c r="B86" s="18" t="s">
        <v>398</v>
      </c>
      <c r="C86" s="20">
        <v>22425.5</v>
      </c>
      <c r="D86" s="20">
        <v>0</v>
      </c>
      <c r="E86" s="20">
        <v>0</v>
      </c>
    </row>
    <row r="87" spans="1:5" ht="28.5" customHeight="1" x14ac:dyDescent="0.2">
      <c r="A87" s="19" t="s">
        <v>102</v>
      </c>
      <c r="B87" s="18" t="s">
        <v>399</v>
      </c>
      <c r="C87" s="20">
        <v>49211.8</v>
      </c>
      <c r="D87" s="20">
        <v>11789.6</v>
      </c>
      <c r="E87" s="20">
        <v>0</v>
      </c>
    </row>
    <row r="88" spans="1:5" ht="28.5" customHeight="1" x14ac:dyDescent="0.2">
      <c r="A88" s="19" t="s">
        <v>158</v>
      </c>
      <c r="B88" s="18" t="s">
        <v>400</v>
      </c>
      <c r="C88" s="20">
        <v>43949.5</v>
      </c>
      <c r="D88" s="20">
        <v>12917.3</v>
      </c>
      <c r="E88" s="20">
        <v>0</v>
      </c>
    </row>
    <row r="89" spans="1:5" ht="28.5" customHeight="1" x14ac:dyDescent="0.2">
      <c r="A89" s="19" t="s">
        <v>159</v>
      </c>
      <c r="B89" s="18" t="s">
        <v>401</v>
      </c>
      <c r="C89" s="20">
        <v>41394.1</v>
      </c>
      <c r="D89" s="20">
        <v>1461.8</v>
      </c>
      <c r="E89" s="20">
        <v>0</v>
      </c>
    </row>
    <row r="90" spans="1:5" ht="28.5" customHeight="1" x14ac:dyDescent="0.2">
      <c r="A90" s="19" t="s">
        <v>160</v>
      </c>
      <c r="B90" s="18" t="s">
        <v>402</v>
      </c>
      <c r="C90" s="20">
        <v>51712.1</v>
      </c>
      <c r="D90" s="20">
        <v>19424.099999999999</v>
      </c>
      <c r="E90" s="20">
        <v>0</v>
      </c>
    </row>
    <row r="91" spans="1:5" ht="28.5" customHeight="1" x14ac:dyDescent="0.2">
      <c r="A91" s="19" t="s">
        <v>161</v>
      </c>
      <c r="B91" s="18" t="s">
        <v>403</v>
      </c>
      <c r="C91" s="20">
        <v>30486.9</v>
      </c>
      <c r="D91" s="20">
        <v>9738</v>
      </c>
      <c r="E91" s="20">
        <v>0</v>
      </c>
    </row>
    <row r="92" spans="1:5" ht="28.5" customHeight="1" x14ac:dyDescent="0.2">
      <c r="A92" s="19" t="s">
        <v>175</v>
      </c>
      <c r="B92" s="18" t="s">
        <v>404</v>
      </c>
      <c r="C92" s="20">
        <v>29660.2</v>
      </c>
      <c r="D92" s="20">
        <v>10180.299999999999</v>
      </c>
      <c r="E92" s="20">
        <v>0</v>
      </c>
    </row>
    <row r="93" spans="1:5" ht="28.5" customHeight="1" x14ac:dyDescent="0.2">
      <c r="A93" s="19" t="s">
        <v>176</v>
      </c>
      <c r="B93" s="18" t="s">
        <v>405</v>
      </c>
      <c r="C93" s="20">
        <v>89723.6</v>
      </c>
      <c r="D93" s="20">
        <v>24317.200000000001</v>
      </c>
      <c r="E93" s="20">
        <v>0</v>
      </c>
    </row>
    <row r="94" spans="1:5" ht="28.5" customHeight="1" x14ac:dyDescent="0.2">
      <c r="A94" s="19" t="s">
        <v>177</v>
      </c>
      <c r="B94" s="18" t="s">
        <v>406</v>
      </c>
      <c r="C94" s="20">
        <v>74577.7</v>
      </c>
      <c r="D94" s="20">
        <v>0</v>
      </c>
      <c r="E94" s="20">
        <v>22117.7</v>
      </c>
    </row>
    <row r="95" spans="1:5" ht="28.5" customHeight="1" x14ac:dyDescent="0.2">
      <c r="A95" s="19" t="s">
        <v>178</v>
      </c>
      <c r="B95" s="18" t="s">
        <v>407</v>
      </c>
      <c r="C95" s="20">
        <v>164307.6</v>
      </c>
      <c r="D95" s="20">
        <v>42088.3</v>
      </c>
      <c r="E95" s="20">
        <v>0</v>
      </c>
    </row>
    <row r="96" spans="1:5" ht="28.5" customHeight="1" x14ac:dyDescent="0.2">
      <c r="A96" s="19" t="s">
        <v>179</v>
      </c>
      <c r="B96" s="18" t="s">
        <v>408</v>
      </c>
      <c r="C96" s="20">
        <v>27188.799999999999</v>
      </c>
      <c r="D96" s="20">
        <v>5485.7</v>
      </c>
      <c r="E96" s="20">
        <v>0</v>
      </c>
    </row>
    <row r="97" spans="1:5" ht="28.5" customHeight="1" x14ac:dyDescent="0.2">
      <c r="A97" s="19" t="s">
        <v>180</v>
      </c>
      <c r="B97" s="18" t="s">
        <v>409</v>
      </c>
      <c r="C97" s="20">
        <v>36884</v>
      </c>
      <c r="D97" s="20">
        <v>11693.5</v>
      </c>
      <c r="E97" s="20">
        <v>0</v>
      </c>
    </row>
    <row r="98" spans="1:5" ht="28.5" customHeight="1" x14ac:dyDescent="0.2">
      <c r="A98" s="19" t="s">
        <v>181</v>
      </c>
      <c r="B98" s="18" t="s">
        <v>410</v>
      </c>
      <c r="C98" s="20">
        <v>58359.199999999997</v>
      </c>
      <c r="D98" s="20">
        <v>16159.4</v>
      </c>
      <c r="E98" s="20">
        <v>0</v>
      </c>
    </row>
    <row r="99" spans="1:5" ht="28.5" customHeight="1" x14ac:dyDescent="0.2">
      <c r="A99" s="19" t="s">
        <v>182</v>
      </c>
      <c r="B99" s="18" t="s">
        <v>411</v>
      </c>
      <c r="C99" s="20">
        <v>101672.2</v>
      </c>
      <c r="D99" s="20">
        <v>32749.200000000001</v>
      </c>
      <c r="E99" s="20">
        <v>0</v>
      </c>
    </row>
    <row r="100" spans="1:5" ht="28.5" customHeight="1" x14ac:dyDescent="0.2">
      <c r="A100" s="19" t="s">
        <v>183</v>
      </c>
      <c r="B100" s="18" t="s">
        <v>412</v>
      </c>
      <c r="C100" s="20">
        <v>18981.7</v>
      </c>
      <c r="D100" s="20">
        <v>7452.3</v>
      </c>
      <c r="E100" s="20">
        <v>0</v>
      </c>
    </row>
    <row r="101" spans="1:5" ht="28.5" customHeight="1" x14ac:dyDescent="0.2">
      <c r="A101" s="19" t="s">
        <v>184</v>
      </c>
      <c r="B101" s="18" t="s">
        <v>413</v>
      </c>
      <c r="C101" s="20">
        <v>24856.2</v>
      </c>
      <c r="D101" s="20">
        <v>7979.5</v>
      </c>
      <c r="E101" s="20">
        <v>0</v>
      </c>
    </row>
    <row r="102" spans="1:5" ht="28.5" customHeight="1" x14ac:dyDescent="0.2">
      <c r="A102" s="19" t="s">
        <v>185</v>
      </c>
      <c r="B102" s="18" t="s">
        <v>1646</v>
      </c>
      <c r="C102" s="20">
        <v>48137.7</v>
      </c>
      <c r="D102" s="20">
        <v>17285.2</v>
      </c>
      <c r="E102" s="20">
        <v>0</v>
      </c>
    </row>
    <row r="103" spans="1:5" ht="28.5" customHeight="1" x14ac:dyDescent="0.2">
      <c r="A103" s="19" t="s">
        <v>186</v>
      </c>
      <c r="B103" s="18" t="s">
        <v>414</v>
      </c>
      <c r="C103" s="20">
        <v>11061</v>
      </c>
      <c r="D103" s="20">
        <v>6117.6</v>
      </c>
      <c r="E103" s="20">
        <v>0</v>
      </c>
    </row>
    <row r="104" spans="1:5" ht="28.5" customHeight="1" x14ac:dyDescent="0.2">
      <c r="A104" s="19" t="s">
        <v>187</v>
      </c>
      <c r="B104" s="18" t="s">
        <v>1647</v>
      </c>
      <c r="C104" s="20">
        <v>17636.900000000001</v>
      </c>
      <c r="D104" s="20">
        <v>7115.3</v>
      </c>
      <c r="E104" s="20">
        <v>0</v>
      </c>
    </row>
    <row r="105" spans="1:5" ht="28.5" customHeight="1" x14ac:dyDescent="0.2">
      <c r="A105" s="19" t="s">
        <v>188</v>
      </c>
      <c r="B105" s="18" t="s">
        <v>415</v>
      </c>
      <c r="C105" s="20">
        <v>16614</v>
      </c>
      <c r="D105" s="20">
        <v>6959.4</v>
      </c>
      <c r="E105" s="20">
        <v>0</v>
      </c>
    </row>
    <row r="106" spans="1:5" ht="28.5" customHeight="1" x14ac:dyDescent="0.2">
      <c r="A106" s="19" t="s">
        <v>189</v>
      </c>
      <c r="B106" s="18" t="s">
        <v>1648</v>
      </c>
      <c r="C106" s="20">
        <v>85743</v>
      </c>
      <c r="D106" s="20">
        <v>16820.7</v>
      </c>
      <c r="E106" s="20">
        <v>0</v>
      </c>
    </row>
    <row r="107" spans="1:5" ht="28.5" customHeight="1" x14ac:dyDescent="0.2">
      <c r="A107" s="19" t="s">
        <v>190</v>
      </c>
      <c r="B107" s="18" t="s">
        <v>416</v>
      </c>
      <c r="C107" s="20">
        <v>25380.1</v>
      </c>
      <c r="D107" s="20">
        <v>4665.3999999999996</v>
      </c>
      <c r="E107" s="20">
        <v>0</v>
      </c>
    </row>
    <row r="108" spans="1:5" ht="28.5" customHeight="1" x14ac:dyDescent="0.2">
      <c r="A108" s="19" t="s">
        <v>191</v>
      </c>
      <c r="B108" s="18" t="s">
        <v>417</v>
      </c>
      <c r="C108" s="20">
        <v>34116</v>
      </c>
      <c r="D108" s="20">
        <v>4985.2</v>
      </c>
      <c r="E108" s="20">
        <v>0</v>
      </c>
    </row>
    <row r="109" spans="1:5" ht="28.5" customHeight="1" x14ac:dyDescent="0.2">
      <c r="A109" s="19" t="s">
        <v>249</v>
      </c>
      <c r="B109" s="18" t="s">
        <v>418</v>
      </c>
      <c r="C109" s="20">
        <v>35243.5</v>
      </c>
      <c r="D109" s="20">
        <v>9863.4</v>
      </c>
      <c r="E109" s="20">
        <v>0</v>
      </c>
    </row>
    <row r="110" spans="1:5" ht="28.5" customHeight="1" x14ac:dyDescent="0.2">
      <c r="A110" s="19" t="s">
        <v>260</v>
      </c>
      <c r="B110" s="18" t="s">
        <v>419</v>
      </c>
      <c r="C110" s="20">
        <v>50188.1</v>
      </c>
      <c r="D110" s="20">
        <v>7303.7</v>
      </c>
      <c r="E110" s="20">
        <v>0</v>
      </c>
    </row>
    <row r="111" spans="1:5" ht="28.5" customHeight="1" x14ac:dyDescent="0.2">
      <c r="A111" s="19" t="s">
        <v>280</v>
      </c>
      <c r="B111" s="18" t="s">
        <v>420</v>
      </c>
      <c r="C111" s="20">
        <v>98669.2</v>
      </c>
      <c r="D111" s="20">
        <v>15128.2</v>
      </c>
      <c r="E111" s="20">
        <v>0</v>
      </c>
    </row>
    <row r="112" spans="1:5" ht="28.5" customHeight="1" x14ac:dyDescent="0.2">
      <c r="A112" s="19" t="s">
        <v>281</v>
      </c>
      <c r="B112" s="18" t="s">
        <v>1649</v>
      </c>
      <c r="C112" s="20">
        <v>85304</v>
      </c>
      <c r="D112" s="20">
        <v>0</v>
      </c>
      <c r="E112" s="20">
        <v>18816.400000000001</v>
      </c>
    </row>
    <row r="113" spans="1:15" ht="28.5" customHeight="1" x14ac:dyDescent="0.2">
      <c r="A113" s="19" t="s">
        <v>282</v>
      </c>
      <c r="B113" s="18" t="s">
        <v>421</v>
      </c>
      <c r="C113" s="20">
        <v>49609.1</v>
      </c>
      <c r="D113" s="20">
        <v>13981.9</v>
      </c>
      <c r="E113" s="20">
        <v>0</v>
      </c>
    </row>
    <row r="114" spans="1:15" ht="28.5" customHeight="1" x14ac:dyDescent="0.2">
      <c r="A114" s="19" t="s">
        <v>422</v>
      </c>
      <c r="B114" s="18" t="s">
        <v>1650</v>
      </c>
      <c r="C114" s="20">
        <v>608103.19999999995</v>
      </c>
      <c r="D114" s="20">
        <v>0</v>
      </c>
      <c r="E114" s="20">
        <v>111500.3</v>
      </c>
    </row>
    <row r="115" spans="1:15" ht="28.5" customHeight="1" x14ac:dyDescent="0.2">
      <c r="A115" s="19" t="s">
        <v>423</v>
      </c>
      <c r="B115" s="18" t="s">
        <v>1651</v>
      </c>
      <c r="C115" s="20">
        <v>33938.300000000003</v>
      </c>
      <c r="D115" s="20">
        <v>17602.3</v>
      </c>
      <c r="E115" s="20">
        <v>0</v>
      </c>
    </row>
    <row r="116" spans="1:15" ht="28.5" customHeight="1" x14ac:dyDescent="0.2">
      <c r="A116" s="19" t="s">
        <v>424</v>
      </c>
      <c r="B116" s="18" t="s">
        <v>1652</v>
      </c>
      <c r="C116" s="20">
        <v>23773</v>
      </c>
      <c r="D116" s="20">
        <v>10258.299999999999</v>
      </c>
      <c r="E116" s="20">
        <v>0</v>
      </c>
    </row>
    <row r="117" spans="1:15" ht="28.5" customHeight="1" x14ac:dyDescent="0.2">
      <c r="A117" s="19" t="s">
        <v>425</v>
      </c>
      <c r="B117" s="18" t="s">
        <v>1653</v>
      </c>
      <c r="C117" s="20">
        <v>51141.2</v>
      </c>
      <c r="D117" s="20">
        <v>18950</v>
      </c>
      <c r="E117" s="20">
        <v>0</v>
      </c>
    </row>
    <row r="118" spans="1:15" ht="28.5" customHeight="1" x14ac:dyDescent="0.2">
      <c r="A118" s="19" t="s">
        <v>426</v>
      </c>
      <c r="B118" s="18" t="s">
        <v>427</v>
      </c>
      <c r="C118" s="20">
        <v>30332.1</v>
      </c>
      <c r="D118" s="20">
        <v>11649.1</v>
      </c>
      <c r="E118" s="20">
        <v>0</v>
      </c>
    </row>
    <row r="119" spans="1:15" s="8" customFormat="1" ht="28.5" customHeight="1" x14ac:dyDescent="0.2">
      <c r="A119" s="19" t="s">
        <v>428</v>
      </c>
      <c r="B119" s="18" t="s">
        <v>429</v>
      </c>
      <c r="C119" s="20">
        <v>91313.4</v>
      </c>
      <c r="D119" s="20">
        <v>0</v>
      </c>
      <c r="E119" s="20">
        <v>18811.099999999999</v>
      </c>
      <c r="F119" s="7"/>
      <c r="G119" s="7"/>
      <c r="H119" s="7"/>
      <c r="L119" s="7"/>
      <c r="O119" s="7"/>
    </row>
    <row r="120" spans="1:15" ht="28.5" customHeight="1" x14ac:dyDescent="0.2">
      <c r="A120" s="19" t="s">
        <v>430</v>
      </c>
      <c r="B120" s="18" t="s">
        <v>431</v>
      </c>
      <c r="C120" s="20">
        <v>96512</v>
      </c>
      <c r="D120" s="20">
        <v>14551.7</v>
      </c>
      <c r="E120" s="20">
        <v>0</v>
      </c>
    </row>
    <row r="121" spans="1:15" s="9" customFormat="1" ht="28.5" customHeight="1" x14ac:dyDescent="0.2">
      <c r="A121" s="19" t="s">
        <v>432</v>
      </c>
      <c r="B121" s="18" t="s">
        <v>433</v>
      </c>
      <c r="C121" s="20">
        <v>275855.7</v>
      </c>
      <c r="D121" s="20">
        <v>91730.5</v>
      </c>
      <c r="E121" s="20">
        <v>0</v>
      </c>
      <c r="F121" s="7"/>
      <c r="G121" s="7"/>
      <c r="H121" s="7"/>
      <c r="L121" s="7"/>
      <c r="O121" s="7"/>
    </row>
    <row r="122" spans="1:15" s="9" customFormat="1" ht="28.5" customHeight="1" x14ac:dyDescent="0.2">
      <c r="A122" s="19" t="s">
        <v>434</v>
      </c>
      <c r="B122" s="18" t="s">
        <v>1654</v>
      </c>
      <c r="C122" s="20">
        <v>206077.5</v>
      </c>
      <c r="D122" s="20">
        <v>17086.400000000001</v>
      </c>
      <c r="E122" s="20">
        <v>0</v>
      </c>
      <c r="F122" s="7"/>
      <c r="G122" s="7"/>
      <c r="H122" s="7"/>
      <c r="L122" s="7"/>
      <c r="O122" s="7"/>
    </row>
    <row r="123" spans="1:15" ht="28.5" customHeight="1" x14ac:dyDescent="0.2">
      <c r="A123" s="19" t="s">
        <v>435</v>
      </c>
      <c r="B123" s="18" t="s">
        <v>436</v>
      </c>
      <c r="C123" s="20">
        <v>52164.4</v>
      </c>
      <c r="D123" s="20">
        <v>12969</v>
      </c>
      <c r="E123" s="20">
        <v>0</v>
      </c>
    </row>
    <row r="124" spans="1:15" ht="28.5" customHeight="1" x14ac:dyDescent="0.2">
      <c r="A124" s="19" t="s">
        <v>437</v>
      </c>
      <c r="B124" s="18" t="s">
        <v>1655</v>
      </c>
      <c r="C124" s="20">
        <v>128787.1</v>
      </c>
      <c r="D124" s="20">
        <v>26135.9</v>
      </c>
      <c r="E124" s="20">
        <v>0</v>
      </c>
    </row>
    <row r="125" spans="1:15" ht="28.5" customHeight="1" x14ac:dyDescent="0.2">
      <c r="A125" s="19" t="s">
        <v>438</v>
      </c>
      <c r="B125" s="18" t="s">
        <v>439</v>
      </c>
      <c r="C125" s="20">
        <v>111798.2</v>
      </c>
      <c r="D125" s="20">
        <v>44570.9</v>
      </c>
      <c r="E125" s="20">
        <v>0</v>
      </c>
    </row>
    <row r="126" spans="1:15" ht="28.5" customHeight="1" x14ac:dyDescent="0.2">
      <c r="A126" s="19" t="s">
        <v>440</v>
      </c>
      <c r="B126" s="18" t="s">
        <v>441</v>
      </c>
      <c r="C126" s="20">
        <v>46619.199999999997</v>
      </c>
      <c r="D126" s="20">
        <v>15853.5</v>
      </c>
      <c r="E126" s="20">
        <v>0</v>
      </c>
    </row>
    <row r="127" spans="1:15" ht="28.5" customHeight="1" x14ac:dyDescent="0.2">
      <c r="A127" s="19" t="s">
        <v>442</v>
      </c>
      <c r="B127" s="18" t="s">
        <v>1656</v>
      </c>
      <c r="C127" s="20">
        <v>96756</v>
      </c>
      <c r="D127" s="20">
        <v>26171.5</v>
      </c>
      <c r="E127" s="20">
        <v>0</v>
      </c>
    </row>
    <row r="128" spans="1:15" ht="28.5" customHeight="1" x14ac:dyDescent="0.2">
      <c r="A128" s="19" t="s">
        <v>443</v>
      </c>
      <c r="B128" s="18" t="s">
        <v>1657</v>
      </c>
      <c r="C128" s="20">
        <v>97160.2</v>
      </c>
      <c r="D128" s="20">
        <v>26013.599999999999</v>
      </c>
      <c r="E128" s="20">
        <v>0</v>
      </c>
    </row>
    <row r="129" spans="1:5" ht="28.5" customHeight="1" x14ac:dyDescent="0.2">
      <c r="A129" s="19" t="s">
        <v>7</v>
      </c>
      <c r="B129" s="18" t="s">
        <v>15</v>
      </c>
      <c r="C129" s="20">
        <v>810962.1</v>
      </c>
      <c r="D129" s="20">
        <v>0</v>
      </c>
      <c r="E129" s="20">
        <v>773719.39999999991</v>
      </c>
    </row>
    <row r="130" spans="1:5" ht="28.5" customHeight="1" x14ac:dyDescent="0.2">
      <c r="A130" s="19" t="s">
        <v>40</v>
      </c>
      <c r="B130" s="18" t="s">
        <v>1658</v>
      </c>
      <c r="C130" s="20">
        <v>72331.7</v>
      </c>
      <c r="D130" s="20">
        <v>9225.6</v>
      </c>
      <c r="E130" s="20">
        <v>0</v>
      </c>
    </row>
    <row r="131" spans="1:5" ht="28.5" customHeight="1" x14ac:dyDescent="0.2">
      <c r="A131" s="19" t="s">
        <v>41</v>
      </c>
      <c r="B131" s="18" t="s">
        <v>1659</v>
      </c>
      <c r="C131" s="20">
        <v>29320.799999999999</v>
      </c>
      <c r="D131" s="20">
        <v>0</v>
      </c>
      <c r="E131" s="20">
        <v>33908.9</v>
      </c>
    </row>
    <row r="132" spans="1:5" ht="28.5" customHeight="1" x14ac:dyDescent="0.2">
      <c r="A132" s="19" t="s">
        <v>42</v>
      </c>
      <c r="B132" s="18" t="s">
        <v>1660</v>
      </c>
      <c r="C132" s="20">
        <v>30745.200000000001</v>
      </c>
      <c r="D132" s="20">
        <v>0</v>
      </c>
      <c r="E132" s="20">
        <v>47178.2</v>
      </c>
    </row>
    <row r="133" spans="1:5" ht="28.5" customHeight="1" x14ac:dyDescent="0.2">
      <c r="A133" s="19" t="s">
        <v>43</v>
      </c>
      <c r="B133" s="18" t="s">
        <v>1661</v>
      </c>
      <c r="C133" s="20">
        <v>19801.7</v>
      </c>
      <c r="D133" s="20">
        <v>4392.3</v>
      </c>
      <c r="E133" s="20">
        <v>0</v>
      </c>
    </row>
    <row r="134" spans="1:5" ht="28.5" customHeight="1" x14ac:dyDescent="0.2">
      <c r="A134" s="19" t="s">
        <v>44</v>
      </c>
      <c r="B134" s="18" t="s">
        <v>1662</v>
      </c>
      <c r="C134" s="20">
        <v>10705.8</v>
      </c>
      <c r="D134" s="20">
        <v>2789.9</v>
      </c>
      <c r="E134" s="20">
        <v>0</v>
      </c>
    </row>
    <row r="135" spans="1:5" ht="28.5" customHeight="1" x14ac:dyDescent="0.2">
      <c r="A135" s="19" t="s">
        <v>45</v>
      </c>
      <c r="B135" s="18" t="s">
        <v>1663</v>
      </c>
      <c r="C135" s="20">
        <v>46665.7</v>
      </c>
      <c r="D135" s="20">
        <v>8107.4</v>
      </c>
      <c r="E135" s="20">
        <v>0</v>
      </c>
    </row>
    <row r="136" spans="1:5" ht="28.5" customHeight="1" x14ac:dyDescent="0.2">
      <c r="A136" s="19" t="s">
        <v>46</v>
      </c>
      <c r="B136" s="18" t="s">
        <v>1664</v>
      </c>
      <c r="C136" s="20">
        <v>19432.7</v>
      </c>
      <c r="D136" s="20">
        <v>9740.2000000000007</v>
      </c>
      <c r="E136" s="20">
        <v>0</v>
      </c>
    </row>
    <row r="137" spans="1:5" ht="28.5" customHeight="1" x14ac:dyDescent="0.2">
      <c r="A137" s="19" t="s">
        <v>47</v>
      </c>
      <c r="B137" s="18" t="s">
        <v>1665</v>
      </c>
      <c r="C137" s="20">
        <v>6650.1</v>
      </c>
      <c r="D137" s="20">
        <v>2618.9</v>
      </c>
      <c r="E137" s="20">
        <v>0</v>
      </c>
    </row>
    <row r="138" spans="1:5" ht="28.5" customHeight="1" x14ac:dyDescent="0.2">
      <c r="A138" s="19" t="s">
        <v>48</v>
      </c>
      <c r="B138" s="18" t="s">
        <v>1666</v>
      </c>
      <c r="C138" s="20">
        <v>16703.599999999999</v>
      </c>
      <c r="D138" s="20">
        <v>1536.9</v>
      </c>
      <c r="E138" s="20">
        <v>0</v>
      </c>
    </row>
    <row r="139" spans="1:5" ht="28.5" customHeight="1" x14ac:dyDescent="0.2">
      <c r="A139" s="19" t="s">
        <v>49</v>
      </c>
      <c r="B139" s="18" t="s">
        <v>1667</v>
      </c>
      <c r="C139" s="20">
        <v>14801.7</v>
      </c>
      <c r="D139" s="20">
        <v>8359.7000000000007</v>
      </c>
      <c r="E139" s="20">
        <v>0</v>
      </c>
    </row>
    <row r="140" spans="1:5" ht="28.5" customHeight="1" x14ac:dyDescent="0.2">
      <c r="A140" s="19" t="s">
        <v>50</v>
      </c>
      <c r="B140" s="18" t="s">
        <v>1417</v>
      </c>
      <c r="C140" s="20">
        <v>24906.2</v>
      </c>
      <c r="D140" s="20">
        <v>0</v>
      </c>
      <c r="E140" s="20">
        <v>0</v>
      </c>
    </row>
    <row r="141" spans="1:5" ht="28.5" customHeight="1" x14ac:dyDescent="0.2">
      <c r="A141" s="19" t="s">
        <v>51</v>
      </c>
      <c r="B141" s="18" t="s">
        <v>1377</v>
      </c>
      <c r="C141" s="20">
        <v>29618.6</v>
      </c>
      <c r="D141" s="20">
        <v>7815.8</v>
      </c>
      <c r="E141" s="20">
        <v>0</v>
      </c>
    </row>
    <row r="142" spans="1:5" ht="28.5" customHeight="1" x14ac:dyDescent="0.2">
      <c r="A142" s="19" t="s">
        <v>52</v>
      </c>
      <c r="B142" s="18" t="s">
        <v>1668</v>
      </c>
      <c r="C142" s="20">
        <v>86641.3</v>
      </c>
      <c r="D142" s="20">
        <v>6807.1</v>
      </c>
      <c r="E142" s="20">
        <v>0</v>
      </c>
    </row>
    <row r="143" spans="1:5" ht="28.5" customHeight="1" x14ac:dyDescent="0.2">
      <c r="A143" s="19" t="s">
        <v>53</v>
      </c>
      <c r="B143" s="18" t="s">
        <v>1669</v>
      </c>
      <c r="C143" s="20">
        <v>15707.3</v>
      </c>
      <c r="D143" s="20">
        <v>7057</v>
      </c>
      <c r="E143" s="20">
        <v>0</v>
      </c>
    </row>
    <row r="144" spans="1:5" ht="28.5" customHeight="1" x14ac:dyDescent="0.2">
      <c r="A144" s="19" t="s">
        <v>54</v>
      </c>
      <c r="B144" s="18" t="s">
        <v>1381</v>
      </c>
      <c r="C144" s="20">
        <v>64276.1</v>
      </c>
      <c r="D144" s="20">
        <v>0</v>
      </c>
      <c r="E144" s="20">
        <v>86233.3</v>
      </c>
    </row>
    <row r="145" spans="1:5" ht="28.5" customHeight="1" x14ac:dyDescent="0.2">
      <c r="A145" s="19" t="s">
        <v>82</v>
      </c>
      <c r="B145" s="18" t="s">
        <v>1670</v>
      </c>
      <c r="C145" s="20">
        <v>27618</v>
      </c>
      <c r="D145" s="20">
        <v>3301.5</v>
      </c>
      <c r="E145" s="20">
        <v>0</v>
      </c>
    </row>
    <row r="146" spans="1:5" ht="28.5" customHeight="1" x14ac:dyDescent="0.2">
      <c r="A146" s="19" t="s">
        <v>103</v>
      </c>
      <c r="B146" s="18" t="s">
        <v>1671</v>
      </c>
      <c r="C146" s="20">
        <v>32821.199999999997</v>
      </c>
      <c r="D146" s="20">
        <v>4318.8999999999996</v>
      </c>
      <c r="E146" s="20">
        <v>0</v>
      </c>
    </row>
    <row r="147" spans="1:5" ht="28.5" customHeight="1" x14ac:dyDescent="0.2">
      <c r="A147" s="19" t="s">
        <v>104</v>
      </c>
      <c r="B147" s="18" t="s">
        <v>1672</v>
      </c>
      <c r="C147" s="20">
        <v>62321.7</v>
      </c>
      <c r="D147" s="20">
        <v>21064.1</v>
      </c>
      <c r="E147" s="20">
        <v>0</v>
      </c>
    </row>
    <row r="148" spans="1:5" ht="28.5" customHeight="1" x14ac:dyDescent="0.2">
      <c r="A148" s="19" t="s">
        <v>105</v>
      </c>
      <c r="B148" s="18" t="s">
        <v>1673</v>
      </c>
      <c r="C148" s="20">
        <v>14643.2</v>
      </c>
      <c r="D148" s="20">
        <v>4193.5</v>
      </c>
      <c r="E148" s="20">
        <v>0</v>
      </c>
    </row>
    <row r="149" spans="1:5" ht="28.5" customHeight="1" x14ac:dyDescent="0.2">
      <c r="A149" s="19" t="s">
        <v>106</v>
      </c>
      <c r="B149" s="18" t="s">
        <v>1674</v>
      </c>
      <c r="C149" s="20">
        <v>63796.6</v>
      </c>
      <c r="D149" s="20">
        <v>6486.9</v>
      </c>
      <c r="E149" s="20">
        <v>0</v>
      </c>
    </row>
    <row r="150" spans="1:5" ht="28.5" customHeight="1" x14ac:dyDescent="0.2">
      <c r="A150" s="19" t="s">
        <v>107</v>
      </c>
      <c r="B150" s="18" t="s">
        <v>1675</v>
      </c>
      <c r="C150" s="20">
        <v>14579.5</v>
      </c>
      <c r="D150" s="20">
        <v>4311.8</v>
      </c>
      <c r="E150" s="20">
        <v>0</v>
      </c>
    </row>
    <row r="151" spans="1:5" ht="28.5" customHeight="1" x14ac:dyDescent="0.2">
      <c r="A151" s="19" t="s">
        <v>108</v>
      </c>
      <c r="B151" s="18" t="s">
        <v>1676</v>
      </c>
      <c r="C151" s="20">
        <v>63204.3</v>
      </c>
      <c r="D151" s="20">
        <v>12025.2</v>
      </c>
      <c r="E151" s="20">
        <v>0</v>
      </c>
    </row>
    <row r="152" spans="1:5" ht="28.5" customHeight="1" x14ac:dyDescent="0.2">
      <c r="A152" s="19" t="s">
        <v>109</v>
      </c>
      <c r="B152" s="18" t="s">
        <v>1677</v>
      </c>
      <c r="C152" s="20">
        <v>10431.700000000001</v>
      </c>
      <c r="D152" s="20">
        <v>1736.9</v>
      </c>
      <c r="E152" s="20">
        <v>0</v>
      </c>
    </row>
    <row r="153" spans="1:5" ht="28.5" customHeight="1" x14ac:dyDescent="0.2">
      <c r="A153" s="19" t="s">
        <v>110</v>
      </c>
      <c r="B153" s="18" t="s">
        <v>1617</v>
      </c>
      <c r="C153" s="20">
        <v>42968.3</v>
      </c>
      <c r="D153" s="20">
        <v>3401.8</v>
      </c>
      <c r="E153" s="20">
        <v>0</v>
      </c>
    </row>
    <row r="154" spans="1:5" ht="28.5" customHeight="1" x14ac:dyDescent="0.2">
      <c r="A154" s="19" t="s">
        <v>111</v>
      </c>
      <c r="B154" s="18" t="s">
        <v>1678</v>
      </c>
      <c r="C154" s="20">
        <v>52471.7</v>
      </c>
      <c r="D154" s="20">
        <v>448.1</v>
      </c>
      <c r="E154" s="20">
        <v>0</v>
      </c>
    </row>
    <row r="155" spans="1:5" ht="28.5" customHeight="1" x14ac:dyDescent="0.2">
      <c r="A155" s="19" t="s">
        <v>112</v>
      </c>
      <c r="B155" s="18" t="s">
        <v>1679</v>
      </c>
      <c r="C155" s="20">
        <v>45310.7</v>
      </c>
      <c r="D155" s="20">
        <v>7889.5</v>
      </c>
      <c r="E155" s="20">
        <v>0</v>
      </c>
    </row>
    <row r="156" spans="1:5" ht="28.5" customHeight="1" x14ac:dyDescent="0.2">
      <c r="A156" s="19" t="s">
        <v>113</v>
      </c>
      <c r="B156" s="18" t="s">
        <v>1680</v>
      </c>
      <c r="C156" s="20">
        <v>10675.6</v>
      </c>
      <c r="D156" s="20">
        <v>3973.9</v>
      </c>
      <c r="E156" s="20">
        <v>0</v>
      </c>
    </row>
    <row r="157" spans="1:5" ht="28.5" customHeight="1" x14ac:dyDescent="0.2">
      <c r="A157" s="19" t="s">
        <v>114</v>
      </c>
      <c r="B157" s="18" t="s">
        <v>1681</v>
      </c>
      <c r="C157" s="20">
        <v>15114</v>
      </c>
      <c r="D157" s="20">
        <v>4780.5</v>
      </c>
      <c r="E157" s="20">
        <v>0</v>
      </c>
    </row>
    <row r="158" spans="1:5" ht="28.5" customHeight="1" x14ac:dyDescent="0.2">
      <c r="A158" s="19" t="s">
        <v>115</v>
      </c>
      <c r="B158" s="18" t="s">
        <v>1682</v>
      </c>
      <c r="C158" s="20">
        <v>21887.7</v>
      </c>
      <c r="D158" s="20">
        <v>15308</v>
      </c>
      <c r="E158" s="20">
        <v>0</v>
      </c>
    </row>
    <row r="159" spans="1:5" ht="28.5" customHeight="1" x14ac:dyDescent="0.2">
      <c r="A159" s="19" t="s">
        <v>116</v>
      </c>
      <c r="B159" s="18" t="s">
        <v>1683</v>
      </c>
      <c r="C159" s="20">
        <v>10606.9</v>
      </c>
      <c r="D159" s="20">
        <v>1681.5</v>
      </c>
      <c r="E159" s="20">
        <v>0</v>
      </c>
    </row>
    <row r="160" spans="1:5" ht="28.5" customHeight="1" x14ac:dyDescent="0.2">
      <c r="A160" s="19" t="s">
        <v>117</v>
      </c>
      <c r="B160" s="18" t="s">
        <v>1684</v>
      </c>
      <c r="C160" s="20">
        <v>10440.200000000001</v>
      </c>
      <c r="D160" s="20">
        <v>2242.3000000000002</v>
      </c>
      <c r="E160" s="20">
        <v>0</v>
      </c>
    </row>
    <row r="161" spans="1:15" ht="28.5" customHeight="1" x14ac:dyDescent="0.2">
      <c r="A161" s="21" t="s">
        <v>192</v>
      </c>
      <c r="B161" s="18" t="s">
        <v>444</v>
      </c>
      <c r="C161" s="20">
        <v>23603.9</v>
      </c>
      <c r="D161" s="20">
        <v>8451.7999999999993</v>
      </c>
      <c r="E161" s="20">
        <v>0</v>
      </c>
    </row>
    <row r="162" spans="1:15" ht="28.5" customHeight="1" x14ac:dyDescent="0.2">
      <c r="A162" s="19" t="s">
        <v>193</v>
      </c>
      <c r="B162" s="18" t="s">
        <v>1685</v>
      </c>
      <c r="C162" s="20">
        <v>94300.800000000003</v>
      </c>
      <c r="D162" s="20">
        <v>13823.3</v>
      </c>
      <c r="E162" s="20">
        <v>0</v>
      </c>
    </row>
    <row r="163" spans="1:15" ht="28.5" customHeight="1" x14ac:dyDescent="0.2">
      <c r="A163" s="19" t="s">
        <v>194</v>
      </c>
      <c r="B163" s="18" t="s">
        <v>1686</v>
      </c>
      <c r="C163" s="20">
        <v>43565</v>
      </c>
      <c r="D163" s="20">
        <v>7414.4</v>
      </c>
      <c r="E163" s="20">
        <v>0</v>
      </c>
    </row>
    <row r="164" spans="1:15" ht="28.5" customHeight="1" x14ac:dyDescent="0.2">
      <c r="A164" s="19" t="s">
        <v>195</v>
      </c>
      <c r="B164" s="18" t="s">
        <v>1687</v>
      </c>
      <c r="C164" s="20">
        <v>41617.300000000003</v>
      </c>
      <c r="D164" s="20">
        <v>0</v>
      </c>
      <c r="E164" s="20">
        <v>8194.7000000000007</v>
      </c>
    </row>
    <row r="165" spans="1:15" ht="28.5" customHeight="1" x14ac:dyDescent="0.2">
      <c r="A165" s="19" t="s">
        <v>196</v>
      </c>
      <c r="B165" s="18" t="s">
        <v>1688</v>
      </c>
      <c r="C165" s="20">
        <v>37164.5</v>
      </c>
      <c r="D165" s="20">
        <v>9269.6</v>
      </c>
      <c r="E165" s="20">
        <v>0</v>
      </c>
    </row>
    <row r="166" spans="1:15" ht="28.5" customHeight="1" x14ac:dyDescent="0.2">
      <c r="A166" s="19" t="s">
        <v>197</v>
      </c>
      <c r="B166" s="18" t="s">
        <v>1689</v>
      </c>
      <c r="C166" s="20">
        <v>23785.200000000001</v>
      </c>
      <c r="D166" s="20">
        <v>6532.4</v>
      </c>
      <c r="E166" s="20">
        <v>0</v>
      </c>
    </row>
    <row r="167" spans="1:15" ht="28.5" customHeight="1" x14ac:dyDescent="0.2">
      <c r="A167" s="19" t="s">
        <v>198</v>
      </c>
      <c r="B167" s="18" t="s">
        <v>1690</v>
      </c>
      <c r="C167" s="20">
        <v>13626.8</v>
      </c>
      <c r="D167" s="20">
        <v>0</v>
      </c>
      <c r="E167" s="20">
        <v>29803.5</v>
      </c>
    </row>
    <row r="168" spans="1:15" ht="28.5" customHeight="1" x14ac:dyDescent="0.2">
      <c r="A168" s="19" t="s">
        <v>199</v>
      </c>
      <c r="B168" s="18" t="s">
        <v>1691</v>
      </c>
      <c r="C168" s="20">
        <v>67132.100000000006</v>
      </c>
      <c r="D168" s="20">
        <v>0</v>
      </c>
      <c r="E168" s="20">
        <v>1202.7</v>
      </c>
    </row>
    <row r="169" spans="1:15" ht="28.5" customHeight="1" x14ac:dyDescent="0.2">
      <c r="A169" s="19" t="s">
        <v>200</v>
      </c>
      <c r="B169" s="18" t="s">
        <v>473</v>
      </c>
      <c r="C169" s="20">
        <v>32374.9</v>
      </c>
      <c r="D169" s="20">
        <v>0</v>
      </c>
      <c r="E169" s="20">
        <v>9208.6</v>
      </c>
    </row>
    <row r="170" spans="1:15" ht="28.5" customHeight="1" x14ac:dyDescent="0.2">
      <c r="A170" s="19" t="s">
        <v>201</v>
      </c>
      <c r="B170" s="18" t="s">
        <v>1692</v>
      </c>
      <c r="C170" s="20">
        <v>13547.2</v>
      </c>
      <c r="D170" s="20">
        <v>0</v>
      </c>
      <c r="E170" s="20">
        <v>2196.9</v>
      </c>
    </row>
    <row r="171" spans="1:15" ht="28.5" customHeight="1" x14ac:dyDescent="0.2">
      <c r="A171" s="19" t="s">
        <v>202</v>
      </c>
      <c r="B171" s="18" t="s">
        <v>1693</v>
      </c>
      <c r="C171" s="20">
        <v>35643.9</v>
      </c>
      <c r="D171" s="20">
        <v>1751.4</v>
      </c>
      <c r="E171" s="20">
        <v>0</v>
      </c>
    </row>
    <row r="172" spans="1:15" ht="28.5" customHeight="1" x14ac:dyDescent="0.2">
      <c r="A172" s="19" t="s">
        <v>203</v>
      </c>
      <c r="B172" s="18" t="s">
        <v>1694</v>
      </c>
      <c r="C172" s="20">
        <v>41572.9</v>
      </c>
      <c r="D172" s="20">
        <v>14042.9</v>
      </c>
      <c r="E172" s="20">
        <v>0</v>
      </c>
    </row>
    <row r="173" spans="1:15" ht="28.5" customHeight="1" x14ac:dyDescent="0.2">
      <c r="A173" s="19" t="s">
        <v>204</v>
      </c>
      <c r="B173" s="18" t="s">
        <v>1695</v>
      </c>
      <c r="C173" s="20">
        <v>14823.4</v>
      </c>
      <c r="D173" s="20">
        <v>1258.9000000000001</v>
      </c>
      <c r="E173" s="20">
        <v>0</v>
      </c>
    </row>
    <row r="174" spans="1:15" s="8" customFormat="1" ht="28.5" customHeight="1" x14ac:dyDescent="0.2">
      <c r="A174" s="19" t="s">
        <v>205</v>
      </c>
      <c r="B174" s="18" t="s">
        <v>1433</v>
      </c>
      <c r="C174" s="20">
        <v>11526.6</v>
      </c>
      <c r="D174" s="20">
        <v>2787.8</v>
      </c>
      <c r="E174" s="20">
        <v>0</v>
      </c>
      <c r="F174" s="7"/>
      <c r="G174" s="7"/>
      <c r="H174" s="7"/>
      <c r="L174" s="7"/>
      <c r="O174" s="7"/>
    </row>
    <row r="175" spans="1:15" ht="28.5" customHeight="1" x14ac:dyDescent="0.2">
      <c r="A175" s="19" t="s">
        <v>206</v>
      </c>
      <c r="B175" s="18" t="s">
        <v>1696</v>
      </c>
      <c r="C175" s="20">
        <v>18343.099999999999</v>
      </c>
      <c r="D175" s="20">
        <v>0</v>
      </c>
      <c r="E175" s="20">
        <v>11964.5</v>
      </c>
    </row>
    <row r="176" spans="1:15" ht="28.5" customHeight="1" x14ac:dyDescent="0.2">
      <c r="A176" s="19" t="s">
        <v>207</v>
      </c>
      <c r="B176" s="18" t="s">
        <v>1697</v>
      </c>
      <c r="C176" s="20">
        <v>34493.199999999997</v>
      </c>
      <c r="D176" s="20">
        <v>0</v>
      </c>
      <c r="E176" s="20">
        <v>0</v>
      </c>
    </row>
    <row r="177" spans="1:15" ht="28.5" customHeight="1" x14ac:dyDescent="0.2">
      <c r="A177" s="19" t="s">
        <v>208</v>
      </c>
      <c r="B177" s="18" t="s">
        <v>1698</v>
      </c>
      <c r="C177" s="20">
        <v>42913.599999999999</v>
      </c>
      <c r="D177" s="20">
        <v>0</v>
      </c>
      <c r="E177" s="20">
        <v>0</v>
      </c>
    </row>
    <row r="178" spans="1:15" ht="28.5" customHeight="1" x14ac:dyDescent="0.2">
      <c r="A178" s="19" t="s">
        <v>209</v>
      </c>
      <c r="B178" s="18" t="s">
        <v>1699</v>
      </c>
      <c r="C178" s="20">
        <v>7033.2</v>
      </c>
      <c r="D178" s="20">
        <v>2576.3000000000002</v>
      </c>
      <c r="E178" s="20">
        <v>0</v>
      </c>
    </row>
    <row r="179" spans="1:15" ht="28.5" customHeight="1" x14ac:dyDescent="0.2">
      <c r="A179" s="19" t="s">
        <v>250</v>
      </c>
      <c r="B179" s="18" t="s">
        <v>1700</v>
      </c>
      <c r="C179" s="20">
        <v>9575.7999999999993</v>
      </c>
      <c r="D179" s="20">
        <v>1700.8</v>
      </c>
      <c r="E179" s="20">
        <v>0</v>
      </c>
    </row>
    <row r="180" spans="1:15" ht="28.5" customHeight="1" x14ac:dyDescent="0.2">
      <c r="A180" s="19" t="s">
        <v>251</v>
      </c>
      <c r="B180" s="18" t="s">
        <v>1701</v>
      </c>
      <c r="C180" s="20">
        <v>26120.5</v>
      </c>
      <c r="D180" s="20">
        <v>4103.8</v>
      </c>
      <c r="E180" s="20">
        <v>0</v>
      </c>
    </row>
    <row r="181" spans="1:15" ht="28.5" customHeight="1" x14ac:dyDescent="0.2">
      <c r="A181" s="19" t="s">
        <v>252</v>
      </c>
      <c r="B181" s="18" t="s">
        <v>1702</v>
      </c>
      <c r="C181" s="20">
        <v>17236.2</v>
      </c>
      <c r="D181" s="20">
        <v>2280.9</v>
      </c>
      <c r="E181" s="20">
        <v>0</v>
      </c>
    </row>
    <row r="182" spans="1:15" ht="28.5" customHeight="1" x14ac:dyDescent="0.2">
      <c r="A182" s="19" t="s">
        <v>261</v>
      </c>
      <c r="B182" s="18" t="s">
        <v>445</v>
      </c>
      <c r="C182" s="20">
        <v>17554.2</v>
      </c>
      <c r="D182" s="20">
        <v>1286.5</v>
      </c>
      <c r="E182" s="20">
        <v>0</v>
      </c>
    </row>
    <row r="183" spans="1:15" ht="28.5" customHeight="1" x14ac:dyDescent="0.2">
      <c r="A183" s="19" t="s">
        <v>262</v>
      </c>
      <c r="B183" s="18" t="s">
        <v>446</v>
      </c>
      <c r="C183" s="20">
        <v>59937.3</v>
      </c>
      <c r="D183" s="20">
        <v>11662.9</v>
      </c>
      <c r="E183" s="20">
        <v>0</v>
      </c>
    </row>
    <row r="184" spans="1:15" ht="28.5" customHeight="1" x14ac:dyDescent="0.2">
      <c r="A184" s="19" t="s">
        <v>263</v>
      </c>
      <c r="B184" s="18" t="s">
        <v>447</v>
      </c>
      <c r="C184" s="20">
        <v>54651.6</v>
      </c>
      <c r="D184" s="20">
        <v>1174</v>
      </c>
      <c r="E184" s="20">
        <v>0</v>
      </c>
    </row>
    <row r="185" spans="1:15" ht="28.5" customHeight="1" x14ac:dyDescent="0.2">
      <c r="A185" s="19" t="s">
        <v>271</v>
      </c>
      <c r="B185" s="18" t="s">
        <v>448</v>
      </c>
      <c r="C185" s="20">
        <v>14815.2</v>
      </c>
      <c r="D185" s="20">
        <v>0</v>
      </c>
      <c r="E185" s="20">
        <v>11090.8</v>
      </c>
    </row>
    <row r="186" spans="1:15" ht="28.5" customHeight="1" x14ac:dyDescent="0.2">
      <c r="A186" s="19" t="s">
        <v>283</v>
      </c>
      <c r="B186" s="18" t="s">
        <v>1703</v>
      </c>
      <c r="C186" s="20">
        <v>93646.3</v>
      </c>
      <c r="D186" s="20">
        <v>26343</v>
      </c>
      <c r="E186" s="20">
        <v>0</v>
      </c>
    </row>
    <row r="187" spans="1:15" ht="28.5" customHeight="1" x14ac:dyDescent="0.2">
      <c r="A187" s="19" t="s">
        <v>298</v>
      </c>
      <c r="B187" s="18" t="s">
        <v>543</v>
      </c>
      <c r="C187" s="20">
        <v>84006.8</v>
      </c>
      <c r="D187" s="20">
        <v>4018.2</v>
      </c>
      <c r="E187" s="20">
        <v>0</v>
      </c>
    </row>
    <row r="188" spans="1:15" ht="28.5" customHeight="1" x14ac:dyDescent="0.2">
      <c r="A188" s="19" t="s">
        <v>449</v>
      </c>
      <c r="B188" s="18" t="s">
        <v>1704</v>
      </c>
      <c r="C188" s="20">
        <v>19586.7</v>
      </c>
      <c r="D188" s="20">
        <v>0</v>
      </c>
      <c r="E188" s="20">
        <v>4294.7</v>
      </c>
    </row>
    <row r="189" spans="1:15" s="8" customFormat="1" ht="28.5" customHeight="1" x14ac:dyDescent="0.2">
      <c r="A189" s="19" t="s">
        <v>450</v>
      </c>
      <c r="B189" s="18" t="s">
        <v>1705</v>
      </c>
      <c r="C189" s="20">
        <v>15987.3</v>
      </c>
      <c r="D189" s="20">
        <v>2487.8000000000002</v>
      </c>
      <c r="E189" s="20">
        <v>0</v>
      </c>
      <c r="F189" s="7"/>
      <c r="G189" s="7"/>
      <c r="H189" s="7"/>
      <c r="L189" s="7"/>
      <c r="O189" s="7"/>
    </row>
    <row r="190" spans="1:15" s="8" customFormat="1" ht="28.5" customHeight="1" x14ac:dyDescent="0.2">
      <c r="A190" s="19" t="s">
        <v>451</v>
      </c>
      <c r="B190" s="18" t="s">
        <v>1706</v>
      </c>
      <c r="C190" s="20">
        <v>74298.399999999994</v>
      </c>
      <c r="D190" s="20">
        <v>2168.3000000000002</v>
      </c>
      <c r="E190" s="20">
        <v>0</v>
      </c>
      <c r="F190" s="7"/>
      <c r="G190" s="7"/>
      <c r="H190" s="7"/>
      <c r="L190" s="7"/>
      <c r="O190" s="7"/>
    </row>
    <row r="191" spans="1:15" ht="28.5" customHeight="1" x14ac:dyDescent="0.2">
      <c r="A191" s="19" t="s">
        <v>452</v>
      </c>
      <c r="B191" s="18" t="s">
        <v>1707</v>
      </c>
      <c r="C191" s="20">
        <v>25673.8</v>
      </c>
      <c r="D191" s="20">
        <v>16849.400000000001</v>
      </c>
      <c r="E191" s="20">
        <v>0</v>
      </c>
    </row>
    <row r="192" spans="1:15" s="9" customFormat="1" ht="28.5" customHeight="1" x14ac:dyDescent="0.2">
      <c r="A192" s="19" t="s">
        <v>453</v>
      </c>
      <c r="B192" s="18" t="s">
        <v>1276</v>
      </c>
      <c r="C192" s="20">
        <v>15284.6</v>
      </c>
      <c r="D192" s="20">
        <v>6268.6</v>
      </c>
      <c r="E192" s="20">
        <v>0</v>
      </c>
      <c r="F192" s="7"/>
      <c r="G192" s="7"/>
      <c r="H192" s="7"/>
      <c r="L192" s="7"/>
      <c r="O192" s="7"/>
    </row>
    <row r="193" spans="1:15" s="9" customFormat="1" ht="28.5" customHeight="1" x14ac:dyDescent="0.2">
      <c r="A193" s="19" t="s">
        <v>454</v>
      </c>
      <c r="B193" s="18" t="s">
        <v>1708</v>
      </c>
      <c r="C193" s="20">
        <v>55572.5</v>
      </c>
      <c r="D193" s="20">
        <v>25163.1</v>
      </c>
      <c r="E193" s="20">
        <v>0</v>
      </c>
      <c r="F193" s="7"/>
      <c r="G193" s="7"/>
      <c r="H193" s="7"/>
      <c r="L193" s="7"/>
      <c r="O193" s="7"/>
    </row>
    <row r="194" spans="1:15" ht="28.5" customHeight="1" x14ac:dyDescent="0.2">
      <c r="A194" s="19" t="s">
        <v>455</v>
      </c>
      <c r="B194" s="18" t="s">
        <v>1709</v>
      </c>
      <c r="C194" s="20">
        <v>17672.099999999999</v>
      </c>
      <c r="D194" s="20">
        <v>0</v>
      </c>
      <c r="E194" s="20">
        <v>77103.399999999994</v>
      </c>
    </row>
    <row r="195" spans="1:15" ht="28.5" customHeight="1" x14ac:dyDescent="0.2">
      <c r="A195" s="19" t="s">
        <v>456</v>
      </c>
      <c r="B195" s="18" t="s">
        <v>1710</v>
      </c>
      <c r="C195" s="20">
        <v>478764</v>
      </c>
      <c r="D195" s="20">
        <v>0</v>
      </c>
      <c r="E195" s="20">
        <v>0</v>
      </c>
    </row>
    <row r="196" spans="1:15" ht="28.5" customHeight="1" x14ac:dyDescent="0.2">
      <c r="A196" s="19" t="s">
        <v>457</v>
      </c>
      <c r="B196" s="18" t="s">
        <v>458</v>
      </c>
      <c r="C196" s="20">
        <v>12863.8</v>
      </c>
      <c r="D196" s="20">
        <v>4099.8999999999996</v>
      </c>
      <c r="E196" s="20">
        <v>0</v>
      </c>
    </row>
    <row r="197" spans="1:15" ht="28.5" customHeight="1" x14ac:dyDescent="0.2">
      <c r="A197" s="19" t="s">
        <v>459</v>
      </c>
      <c r="B197" s="18" t="s">
        <v>460</v>
      </c>
      <c r="C197" s="20">
        <v>33732.699999999997</v>
      </c>
      <c r="D197" s="20">
        <v>2471.4</v>
      </c>
      <c r="E197" s="20">
        <v>0</v>
      </c>
    </row>
    <row r="198" spans="1:15" ht="28.5" customHeight="1" x14ac:dyDescent="0.2">
      <c r="A198" s="19" t="s">
        <v>461</v>
      </c>
      <c r="B198" s="18" t="s">
        <v>462</v>
      </c>
      <c r="C198" s="20">
        <v>45679.3</v>
      </c>
      <c r="D198" s="20">
        <v>0</v>
      </c>
      <c r="E198" s="20">
        <v>12720.2</v>
      </c>
    </row>
    <row r="199" spans="1:15" ht="28.5" customHeight="1" x14ac:dyDescent="0.2">
      <c r="A199" s="19" t="s">
        <v>463</v>
      </c>
      <c r="B199" s="18" t="s">
        <v>464</v>
      </c>
      <c r="C199" s="20">
        <v>64047</v>
      </c>
      <c r="D199" s="20">
        <v>0</v>
      </c>
      <c r="E199" s="20">
        <v>0</v>
      </c>
    </row>
    <row r="200" spans="1:15" ht="28.5" customHeight="1" x14ac:dyDescent="0.2">
      <c r="A200" s="19" t="s">
        <v>465</v>
      </c>
      <c r="B200" s="18" t="s">
        <v>1711</v>
      </c>
      <c r="C200" s="20">
        <v>1910001.6</v>
      </c>
      <c r="D200" s="20">
        <v>0</v>
      </c>
      <c r="E200" s="20">
        <v>1184370.8</v>
      </c>
    </row>
    <row r="201" spans="1:15" ht="28.5" customHeight="1" x14ac:dyDescent="0.2">
      <c r="A201" s="19" t="s">
        <v>466</v>
      </c>
      <c r="B201" s="18" t="s">
        <v>467</v>
      </c>
      <c r="C201" s="20">
        <v>83084.399999999994</v>
      </c>
      <c r="D201" s="20">
        <v>3371.3</v>
      </c>
      <c r="E201" s="20">
        <v>0</v>
      </c>
    </row>
    <row r="202" spans="1:15" ht="28.5" customHeight="1" x14ac:dyDescent="0.2">
      <c r="A202" s="19" t="s">
        <v>468</v>
      </c>
      <c r="B202" s="18" t="s">
        <v>469</v>
      </c>
      <c r="C202" s="20">
        <v>1234329.7</v>
      </c>
      <c r="D202" s="20">
        <v>0</v>
      </c>
      <c r="E202" s="20">
        <v>461525.6</v>
      </c>
    </row>
    <row r="203" spans="1:15" ht="28.5" customHeight="1" x14ac:dyDescent="0.2">
      <c r="A203" s="19" t="s">
        <v>470</v>
      </c>
      <c r="B203" s="18" t="s">
        <v>471</v>
      </c>
      <c r="C203" s="20">
        <v>47617.7</v>
      </c>
      <c r="D203" s="20">
        <v>7246.6</v>
      </c>
      <c r="E203" s="20">
        <v>0</v>
      </c>
    </row>
    <row r="204" spans="1:15" ht="28.5" customHeight="1" x14ac:dyDescent="0.2">
      <c r="A204" s="19" t="s">
        <v>472</v>
      </c>
      <c r="B204" s="18" t="s">
        <v>473</v>
      </c>
      <c r="C204" s="20">
        <v>22697.1</v>
      </c>
      <c r="D204" s="20">
        <v>2948.8</v>
      </c>
      <c r="E204" s="20">
        <v>0</v>
      </c>
    </row>
    <row r="205" spans="1:15" ht="28.5" customHeight="1" x14ac:dyDescent="0.2">
      <c r="A205" s="19" t="s">
        <v>474</v>
      </c>
      <c r="B205" s="18" t="s">
        <v>475</v>
      </c>
      <c r="C205" s="20">
        <v>231261.2</v>
      </c>
      <c r="D205" s="20">
        <v>0</v>
      </c>
      <c r="E205" s="20">
        <v>30652.5</v>
      </c>
    </row>
    <row r="206" spans="1:15" ht="28.5" customHeight="1" x14ac:dyDescent="0.2">
      <c r="A206" s="19" t="s">
        <v>476</v>
      </c>
      <c r="B206" s="18" t="s">
        <v>477</v>
      </c>
      <c r="C206" s="20">
        <v>149696.9</v>
      </c>
      <c r="D206" s="20">
        <v>40450.9</v>
      </c>
      <c r="E206" s="20">
        <v>0</v>
      </c>
    </row>
    <row r="207" spans="1:15" ht="28.5" customHeight="1" x14ac:dyDescent="0.2">
      <c r="A207" s="19" t="s">
        <v>478</v>
      </c>
      <c r="B207" s="18" t="s">
        <v>479</v>
      </c>
      <c r="C207" s="20">
        <v>49599.7</v>
      </c>
      <c r="D207" s="20">
        <v>3878.5</v>
      </c>
      <c r="E207" s="20">
        <v>0</v>
      </c>
    </row>
    <row r="208" spans="1:15" ht="28.5" customHeight="1" x14ac:dyDescent="0.2">
      <c r="A208" s="19" t="s">
        <v>480</v>
      </c>
      <c r="B208" s="18" t="s">
        <v>481</v>
      </c>
      <c r="C208" s="20">
        <v>238300.9</v>
      </c>
      <c r="D208" s="20">
        <v>9088.2000000000007</v>
      </c>
      <c r="E208" s="20">
        <v>0</v>
      </c>
    </row>
    <row r="209" spans="1:5" ht="28.5" customHeight="1" x14ac:dyDescent="0.2">
      <c r="A209" s="19" t="s">
        <v>482</v>
      </c>
      <c r="B209" s="18" t="s">
        <v>483</v>
      </c>
      <c r="C209" s="20">
        <v>59686.8</v>
      </c>
      <c r="D209" s="20">
        <v>0</v>
      </c>
      <c r="E209" s="20">
        <v>11145.8</v>
      </c>
    </row>
    <row r="210" spans="1:5" ht="28.5" customHeight="1" x14ac:dyDescent="0.2">
      <c r="A210" s="19" t="s">
        <v>484</v>
      </c>
      <c r="B210" s="18" t="s">
        <v>485</v>
      </c>
      <c r="C210" s="20">
        <v>29411.5</v>
      </c>
      <c r="D210" s="20">
        <v>3576.6</v>
      </c>
      <c r="E210" s="20">
        <v>0</v>
      </c>
    </row>
    <row r="211" spans="1:5" ht="28.5" customHeight="1" x14ac:dyDescent="0.2">
      <c r="A211" s="19" t="s">
        <v>486</v>
      </c>
      <c r="B211" s="18" t="s">
        <v>487</v>
      </c>
      <c r="C211" s="20">
        <v>30983.8</v>
      </c>
      <c r="D211" s="20">
        <v>12223.7</v>
      </c>
      <c r="E211" s="20">
        <v>0</v>
      </c>
    </row>
    <row r="212" spans="1:5" ht="28.5" customHeight="1" x14ac:dyDescent="0.2">
      <c r="A212" s="19" t="s">
        <v>488</v>
      </c>
      <c r="B212" s="18" t="s">
        <v>489</v>
      </c>
      <c r="C212" s="20">
        <v>64120.6</v>
      </c>
      <c r="D212" s="20">
        <v>7074.8</v>
      </c>
      <c r="E212" s="20">
        <v>0</v>
      </c>
    </row>
    <row r="213" spans="1:5" ht="28.5" customHeight="1" x14ac:dyDescent="0.2">
      <c r="A213" s="19" t="s">
        <v>490</v>
      </c>
      <c r="B213" s="18" t="s">
        <v>491</v>
      </c>
      <c r="C213" s="20">
        <v>72122.2</v>
      </c>
      <c r="D213" s="20">
        <v>6489.9</v>
      </c>
      <c r="E213" s="20">
        <v>0</v>
      </c>
    </row>
    <row r="214" spans="1:5" ht="28.5" customHeight="1" x14ac:dyDescent="0.2">
      <c r="A214" s="19" t="s">
        <v>492</v>
      </c>
      <c r="B214" s="18" t="s">
        <v>493</v>
      </c>
      <c r="C214" s="20">
        <v>13030.5</v>
      </c>
      <c r="D214" s="20">
        <v>124.2</v>
      </c>
      <c r="E214" s="20">
        <v>0</v>
      </c>
    </row>
    <row r="215" spans="1:5" ht="28.5" customHeight="1" x14ac:dyDescent="0.2">
      <c r="A215" s="19" t="s">
        <v>494</v>
      </c>
      <c r="B215" s="18" t="s">
        <v>495</v>
      </c>
      <c r="C215" s="20">
        <v>60576.6</v>
      </c>
      <c r="D215" s="20">
        <v>0</v>
      </c>
      <c r="E215" s="20">
        <v>16308.3</v>
      </c>
    </row>
    <row r="216" spans="1:5" ht="28.5" customHeight="1" x14ac:dyDescent="0.2">
      <c r="A216" s="19" t="s">
        <v>5</v>
      </c>
      <c r="B216" s="18" t="s">
        <v>16</v>
      </c>
      <c r="C216" s="20">
        <v>404148.5</v>
      </c>
      <c r="D216" s="20">
        <v>42334.7</v>
      </c>
      <c r="E216" s="20">
        <v>0</v>
      </c>
    </row>
    <row r="217" spans="1:5" ht="28.5" customHeight="1" x14ac:dyDescent="0.2">
      <c r="A217" s="19" t="s">
        <v>299</v>
      </c>
      <c r="B217" s="18" t="s">
        <v>1712</v>
      </c>
      <c r="C217" s="20">
        <v>113453.6</v>
      </c>
      <c r="D217" s="20">
        <v>0</v>
      </c>
      <c r="E217" s="20">
        <v>0</v>
      </c>
    </row>
    <row r="218" spans="1:5" ht="28.5" customHeight="1" x14ac:dyDescent="0.2">
      <c r="A218" s="19" t="s">
        <v>55</v>
      </c>
      <c r="B218" s="18" t="s">
        <v>1713</v>
      </c>
      <c r="C218" s="20">
        <v>10510.4</v>
      </c>
      <c r="D218" s="20">
        <v>0</v>
      </c>
      <c r="E218" s="20">
        <v>0</v>
      </c>
    </row>
    <row r="219" spans="1:5" ht="28.5" customHeight="1" x14ac:dyDescent="0.2">
      <c r="A219" s="19" t="s">
        <v>56</v>
      </c>
      <c r="B219" s="18" t="s">
        <v>1709</v>
      </c>
      <c r="C219" s="20">
        <v>28553.599999999999</v>
      </c>
      <c r="D219" s="20">
        <v>12724.7</v>
      </c>
      <c r="E219" s="20">
        <v>0</v>
      </c>
    </row>
    <row r="220" spans="1:5" ht="28.5" customHeight="1" x14ac:dyDescent="0.2">
      <c r="A220" s="19" t="s">
        <v>151</v>
      </c>
      <c r="B220" s="18" t="s">
        <v>1084</v>
      </c>
      <c r="C220" s="20">
        <v>40456.5</v>
      </c>
      <c r="D220" s="20">
        <v>0</v>
      </c>
      <c r="E220" s="20">
        <v>7366.7</v>
      </c>
    </row>
    <row r="221" spans="1:5" ht="28.5" customHeight="1" x14ac:dyDescent="0.2">
      <c r="A221" s="19" t="s">
        <v>152</v>
      </c>
      <c r="B221" s="18" t="s">
        <v>1714</v>
      </c>
      <c r="C221" s="20">
        <v>48196.1</v>
      </c>
      <c r="D221" s="20">
        <v>0</v>
      </c>
      <c r="E221" s="20">
        <v>8245.1</v>
      </c>
    </row>
    <row r="222" spans="1:5" ht="28.5" customHeight="1" x14ac:dyDescent="0.2">
      <c r="A222" s="19" t="s">
        <v>153</v>
      </c>
      <c r="B222" s="18" t="s">
        <v>1715</v>
      </c>
      <c r="C222" s="20">
        <v>33492.199999999997</v>
      </c>
      <c r="D222" s="20">
        <v>0</v>
      </c>
      <c r="E222" s="20">
        <v>6649.6</v>
      </c>
    </row>
    <row r="223" spans="1:5" ht="28.5" customHeight="1" x14ac:dyDescent="0.2">
      <c r="A223" s="19" t="s">
        <v>238</v>
      </c>
      <c r="B223" s="18" t="s">
        <v>1716</v>
      </c>
      <c r="C223" s="20">
        <v>17008</v>
      </c>
      <c r="D223" s="20">
        <v>25744.3</v>
      </c>
      <c r="E223" s="20">
        <v>0</v>
      </c>
    </row>
    <row r="224" spans="1:5" ht="28.5" customHeight="1" x14ac:dyDescent="0.2">
      <c r="A224" s="19" t="s">
        <v>239</v>
      </c>
      <c r="B224" s="18" t="s">
        <v>1717</v>
      </c>
      <c r="C224" s="20">
        <v>10898.9</v>
      </c>
      <c r="D224" s="20">
        <v>3205.8</v>
      </c>
      <c r="E224" s="20">
        <v>0</v>
      </c>
    </row>
    <row r="225" spans="1:15" s="8" customFormat="1" ht="28.5" customHeight="1" x14ac:dyDescent="0.2">
      <c r="A225" s="19" t="s">
        <v>240</v>
      </c>
      <c r="B225" s="18" t="s">
        <v>1718</v>
      </c>
      <c r="C225" s="20">
        <v>9045.6</v>
      </c>
      <c r="D225" s="20">
        <v>0</v>
      </c>
      <c r="E225" s="20">
        <v>1247.4000000000001</v>
      </c>
      <c r="F225" s="7"/>
      <c r="G225" s="7"/>
      <c r="H225" s="7"/>
      <c r="L225" s="7"/>
      <c r="O225" s="7"/>
    </row>
    <row r="226" spans="1:15" ht="28.5" customHeight="1" x14ac:dyDescent="0.2">
      <c r="A226" s="19" t="s">
        <v>264</v>
      </c>
      <c r="B226" s="18" t="s">
        <v>496</v>
      </c>
      <c r="C226" s="20">
        <v>38303.199999999997</v>
      </c>
      <c r="D226" s="20">
        <v>13893.4</v>
      </c>
      <c r="E226" s="20">
        <v>0</v>
      </c>
    </row>
    <row r="227" spans="1:15" ht="28.5" customHeight="1" x14ac:dyDescent="0.2">
      <c r="A227" s="19" t="s">
        <v>300</v>
      </c>
      <c r="B227" s="18" t="s">
        <v>1719</v>
      </c>
      <c r="C227" s="20">
        <v>142402</v>
      </c>
      <c r="D227" s="20">
        <v>0</v>
      </c>
      <c r="E227" s="20">
        <v>0</v>
      </c>
    </row>
    <row r="228" spans="1:15" ht="28.5" customHeight="1" x14ac:dyDescent="0.2">
      <c r="A228" s="19" t="s">
        <v>497</v>
      </c>
      <c r="B228" s="18" t="s">
        <v>1720</v>
      </c>
      <c r="C228" s="20">
        <v>68790.100000000006</v>
      </c>
      <c r="D228" s="20">
        <v>0</v>
      </c>
      <c r="E228" s="20">
        <v>0</v>
      </c>
    </row>
    <row r="229" spans="1:15" ht="28.5" customHeight="1" x14ac:dyDescent="0.2">
      <c r="A229" s="19" t="s">
        <v>498</v>
      </c>
      <c r="B229" s="18" t="s">
        <v>1721</v>
      </c>
      <c r="C229" s="20">
        <v>12668.3</v>
      </c>
      <c r="D229" s="20">
        <v>548.5</v>
      </c>
      <c r="E229" s="20">
        <v>0</v>
      </c>
    </row>
    <row r="230" spans="1:15" ht="28.5" customHeight="1" x14ac:dyDescent="0.2">
      <c r="A230" s="19" t="s">
        <v>499</v>
      </c>
      <c r="B230" s="18" t="s">
        <v>500</v>
      </c>
      <c r="C230" s="20">
        <v>37151.9</v>
      </c>
      <c r="D230" s="20">
        <v>0</v>
      </c>
      <c r="E230" s="20">
        <v>0</v>
      </c>
    </row>
    <row r="231" spans="1:15" ht="28.5" customHeight="1" x14ac:dyDescent="0.2">
      <c r="A231" s="19" t="s">
        <v>501</v>
      </c>
      <c r="B231" s="18" t="s">
        <v>502</v>
      </c>
      <c r="C231" s="20">
        <v>32102.3</v>
      </c>
      <c r="D231" s="20">
        <v>14146.7</v>
      </c>
      <c r="E231" s="20">
        <v>0</v>
      </c>
    </row>
    <row r="232" spans="1:15" ht="28.5" customHeight="1" x14ac:dyDescent="0.2">
      <c r="A232" s="19" t="s">
        <v>503</v>
      </c>
      <c r="B232" s="18" t="s">
        <v>504</v>
      </c>
      <c r="C232" s="20">
        <v>60791.199999999997</v>
      </c>
      <c r="D232" s="20">
        <v>26473.4</v>
      </c>
      <c r="E232" s="20">
        <v>0</v>
      </c>
    </row>
    <row r="233" spans="1:15" ht="28.5" customHeight="1" x14ac:dyDescent="0.2">
      <c r="A233" s="19" t="s">
        <v>505</v>
      </c>
      <c r="B233" s="18" t="s">
        <v>506</v>
      </c>
      <c r="C233" s="20">
        <v>101688.9</v>
      </c>
      <c r="D233" s="20">
        <v>58593.2</v>
      </c>
      <c r="E233" s="20">
        <v>0</v>
      </c>
    </row>
    <row r="234" spans="1:15" ht="28.5" customHeight="1" x14ac:dyDescent="0.2">
      <c r="A234" s="19" t="s">
        <v>507</v>
      </c>
      <c r="B234" s="18" t="s">
        <v>508</v>
      </c>
      <c r="C234" s="20">
        <v>18272.7</v>
      </c>
      <c r="D234" s="20">
        <v>12985.4</v>
      </c>
      <c r="E234" s="20">
        <v>0</v>
      </c>
    </row>
    <row r="235" spans="1:15" s="8" customFormat="1" ht="28.5" customHeight="1" x14ac:dyDescent="0.2">
      <c r="A235" s="19" t="s">
        <v>509</v>
      </c>
      <c r="B235" s="18" t="s">
        <v>510</v>
      </c>
      <c r="C235" s="20">
        <v>106988.2</v>
      </c>
      <c r="D235" s="20">
        <v>0</v>
      </c>
      <c r="E235" s="20">
        <v>0</v>
      </c>
      <c r="F235" s="7"/>
      <c r="G235" s="7"/>
      <c r="H235" s="7"/>
      <c r="L235" s="7"/>
      <c r="O235" s="7"/>
    </row>
    <row r="236" spans="1:15" s="8" customFormat="1" ht="28.5" customHeight="1" x14ac:dyDescent="0.2">
      <c r="A236" s="19" t="s">
        <v>511</v>
      </c>
      <c r="B236" s="18" t="s">
        <v>512</v>
      </c>
      <c r="C236" s="20">
        <v>103191.8</v>
      </c>
      <c r="D236" s="20">
        <v>50543.9</v>
      </c>
      <c r="E236" s="20">
        <v>0</v>
      </c>
      <c r="F236" s="7"/>
      <c r="G236" s="7"/>
      <c r="H236" s="7"/>
      <c r="L236" s="7"/>
      <c r="O236" s="7"/>
    </row>
    <row r="237" spans="1:15" s="9" customFormat="1" ht="28.5" customHeight="1" x14ac:dyDescent="0.2">
      <c r="A237" s="19" t="s">
        <v>513</v>
      </c>
      <c r="B237" s="18" t="s">
        <v>514</v>
      </c>
      <c r="C237" s="20">
        <v>30834.400000000001</v>
      </c>
      <c r="D237" s="20">
        <v>17669.400000000001</v>
      </c>
      <c r="E237" s="20">
        <v>0</v>
      </c>
      <c r="F237" s="7"/>
      <c r="G237" s="7"/>
      <c r="H237" s="7"/>
      <c r="L237" s="7"/>
      <c r="O237" s="7"/>
    </row>
    <row r="238" spans="1:15" ht="28.5" customHeight="1" x14ac:dyDescent="0.2">
      <c r="A238" s="19" t="s">
        <v>515</v>
      </c>
      <c r="B238" s="18" t="s">
        <v>516</v>
      </c>
      <c r="C238" s="20">
        <v>18700.3</v>
      </c>
      <c r="D238" s="20">
        <v>11331.7</v>
      </c>
      <c r="E238" s="20">
        <v>0</v>
      </c>
    </row>
    <row r="239" spans="1:15" ht="28.5" customHeight="1" x14ac:dyDescent="0.2">
      <c r="A239" s="19" t="s">
        <v>517</v>
      </c>
      <c r="B239" s="18" t="s">
        <v>518</v>
      </c>
      <c r="C239" s="20">
        <v>135506</v>
      </c>
      <c r="D239" s="20">
        <v>92360.1</v>
      </c>
      <c r="E239" s="20">
        <v>0</v>
      </c>
    </row>
    <row r="240" spans="1:15" ht="28.5" customHeight="1" x14ac:dyDescent="0.2">
      <c r="A240" s="19" t="s">
        <v>519</v>
      </c>
      <c r="B240" s="18" t="s">
        <v>520</v>
      </c>
      <c r="C240" s="20">
        <v>340620.6</v>
      </c>
      <c r="D240" s="20">
        <v>0</v>
      </c>
      <c r="E240" s="20">
        <v>6392.4</v>
      </c>
    </row>
    <row r="241" spans="1:15" s="8" customFormat="1" ht="28.5" customHeight="1" x14ac:dyDescent="0.2">
      <c r="A241" s="19" t="s">
        <v>521</v>
      </c>
      <c r="B241" s="18" t="s">
        <v>522</v>
      </c>
      <c r="C241" s="20">
        <v>75272.899999999994</v>
      </c>
      <c r="D241" s="20">
        <v>49003.8</v>
      </c>
      <c r="E241" s="20">
        <v>0</v>
      </c>
      <c r="F241" s="7"/>
      <c r="G241" s="7"/>
      <c r="H241" s="7"/>
      <c r="L241" s="7"/>
      <c r="O241" s="7"/>
    </row>
    <row r="242" spans="1:15" ht="28.5" customHeight="1" x14ac:dyDescent="0.2">
      <c r="A242" s="19" t="s">
        <v>523</v>
      </c>
      <c r="B242" s="18" t="s">
        <v>524</v>
      </c>
      <c r="C242" s="20">
        <v>51126.1</v>
      </c>
      <c r="D242" s="20">
        <v>41835.599999999999</v>
      </c>
      <c r="E242" s="20">
        <v>0</v>
      </c>
    </row>
    <row r="243" spans="1:15" ht="28.5" customHeight="1" x14ac:dyDescent="0.2">
      <c r="A243" s="19" t="s">
        <v>525</v>
      </c>
      <c r="B243" s="18" t="s">
        <v>526</v>
      </c>
      <c r="C243" s="20">
        <v>47901.7</v>
      </c>
      <c r="D243" s="20">
        <v>50326.5</v>
      </c>
      <c r="E243" s="20">
        <v>0</v>
      </c>
    </row>
    <row r="244" spans="1:15" ht="28.5" customHeight="1" x14ac:dyDescent="0.2">
      <c r="A244" s="19" t="s">
        <v>527</v>
      </c>
      <c r="B244" s="18" t="s">
        <v>1618</v>
      </c>
      <c r="C244" s="20">
        <v>726501.7</v>
      </c>
      <c r="D244" s="20">
        <v>0</v>
      </c>
      <c r="E244" s="20">
        <v>435422.7</v>
      </c>
    </row>
    <row r="245" spans="1:15" ht="28.5" customHeight="1" x14ac:dyDescent="0.2">
      <c r="A245" s="19" t="s">
        <v>528</v>
      </c>
      <c r="B245" s="18" t="s">
        <v>529</v>
      </c>
      <c r="C245" s="20">
        <v>22815.9</v>
      </c>
      <c r="D245" s="20">
        <v>22549.1</v>
      </c>
      <c r="E245" s="20">
        <v>0</v>
      </c>
    </row>
    <row r="246" spans="1:15" ht="28.5" customHeight="1" x14ac:dyDescent="0.2">
      <c r="A246" s="21" t="s">
        <v>530</v>
      </c>
      <c r="B246" s="18" t="s">
        <v>531</v>
      </c>
      <c r="C246" s="20">
        <v>97496.5</v>
      </c>
      <c r="D246" s="20">
        <v>7828.9</v>
      </c>
      <c r="E246" s="20">
        <v>0</v>
      </c>
    </row>
    <row r="247" spans="1:15" ht="28.5" customHeight="1" x14ac:dyDescent="0.2">
      <c r="A247" s="19" t="s">
        <v>532</v>
      </c>
      <c r="B247" s="18" t="s">
        <v>533</v>
      </c>
      <c r="C247" s="20">
        <v>53038.2</v>
      </c>
      <c r="D247" s="20">
        <v>25927.599999999999</v>
      </c>
      <c r="E247" s="20">
        <v>0</v>
      </c>
    </row>
    <row r="248" spans="1:15" ht="28.5" customHeight="1" x14ac:dyDescent="0.2">
      <c r="A248" s="19" t="s">
        <v>534</v>
      </c>
      <c r="B248" s="18" t="s">
        <v>535</v>
      </c>
      <c r="C248" s="20">
        <v>36833.800000000003</v>
      </c>
      <c r="D248" s="20">
        <v>3236.4</v>
      </c>
      <c r="E248" s="20">
        <v>0</v>
      </c>
    </row>
    <row r="249" spans="1:15" ht="28.5" customHeight="1" x14ac:dyDescent="0.2">
      <c r="A249" s="19" t="s">
        <v>536</v>
      </c>
      <c r="B249" s="18" t="s">
        <v>537</v>
      </c>
      <c r="C249" s="20">
        <v>26969.200000000001</v>
      </c>
      <c r="D249" s="20">
        <v>0</v>
      </c>
      <c r="E249" s="20">
        <v>2696.1</v>
      </c>
    </row>
    <row r="250" spans="1:15" ht="28.5" customHeight="1" x14ac:dyDescent="0.2">
      <c r="A250" s="19" t="s">
        <v>538</v>
      </c>
      <c r="B250" s="18" t="s">
        <v>539</v>
      </c>
      <c r="C250" s="20">
        <v>34744.199999999997</v>
      </c>
      <c r="D250" s="20">
        <v>17660.900000000001</v>
      </c>
      <c r="E250" s="20">
        <v>0</v>
      </c>
    </row>
    <row r="251" spans="1:15" ht="28.5" customHeight="1" x14ac:dyDescent="0.2">
      <c r="A251" s="19" t="s">
        <v>540</v>
      </c>
      <c r="B251" s="18" t="s">
        <v>541</v>
      </c>
      <c r="C251" s="20">
        <v>38743.599999999999</v>
      </c>
      <c r="D251" s="20">
        <v>52909.1</v>
      </c>
      <c r="E251" s="20">
        <v>0</v>
      </c>
    </row>
    <row r="252" spans="1:15" ht="28.5" customHeight="1" x14ac:dyDescent="0.2">
      <c r="A252" s="19" t="s">
        <v>542</v>
      </c>
      <c r="B252" s="18" t="s">
        <v>543</v>
      </c>
      <c r="C252" s="20">
        <v>175244.79999999999</v>
      </c>
      <c r="D252" s="20">
        <v>0</v>
      </c>
      <c r="E252" s="20">
        <v>107257.7</v>
      </c>
    </row>
    <row r="253" spans="1:15" ht="28.5" customHeight="1" x14ac:dyDescent="0.2">
      <c r="A253" s="19" t="s">
        <v>544</v>
      </c>
      <c r="B253" s="18" t="s">
        <v>545</v>
      </c>
      <c r="C253" s="20">
        <v>32989</v>
      </c>
      <c r="D253" s="20">
        <v>46364.2</v>
      </c>
      <c r="E253" s="20">
        <v>0</v>
      </c>
    </row>
    <row r="254" spans="1:15" ht="28.5" customHeight="1" x14ac:dyDescent="0.2">
      <c r="A254" s="19" t="s">
        <v>546</v>
      </c>
      <c r="B254" s="18" t="s">
        <v>547</v>
      </c>
      <c r="C254" s="20">
        <v>33180.6</v>
      </c>
      <c r="D254" s="20">
        <v>4077.3</v>
      </c>
      <c r="E254" s="20">
        <v>0</v>
      </c>
    </row>
    <row r="255" spans="1:15" ht="28.5" customHeight="1" x14ac:dyDescent="0.2">
      <c r="A255" s="19" t="s">
        <v>548</v>
      </c>
      <c r="B255" s="18" t="s">
        <v>549</v>
      </c>
      <c r="C255" s="20">
        <v>22136.2</v>
      </c>
      <c r="D255" s="20">
        <v>21478.5</v>
      </c>
      <c r="E255" s="20">
        <v>0</v>
      </c>
    </row>
    <row r="256" spans="1:15" ht="28.5" customHeight="1" x14ac:dyDescent="0.2">
      <c r="A256" s="19" t="s">
        <v>550</v>
      </c>
      <c r="B256" s="18" t="s">
        <v>551</v>
      </c>
      <c r="C256" s="20">
        <v>58331.3</v>
      </c>
      <c r="D256" s="20">
        <v>53709.599999999999</v>
      </c>
      <c r="E256" s="20">
        <v>0</v>
      </c>
    </row>
    <row r="257" spans="1:15" ht="28.5" customHeight="1" x14ac:dyDescent="0.2">
      <c r="A257" s="19" t="s">
        <v>552</v>
      </c>
      <c r="B257" s="18" t="s">
        <v>553</v>
      </c>
      <c r="C257" s="20">
        <v>216736</v>
      </c>
      <c r="D257" s="20">
        <v>106082.4</v>
      </c>
      <c r="E257" s="20">
        <v>0</v>
      </c>
    </row>
    <row r="258" spans="1:15" ht="28.5" customHeight="1" x14ac:dyDescent="0.2">
      <c r="A258" s="19" t="s">
        <v>554</v>
      </c>
      <c r="B258" s="18" t="s">
        <v>555</v>
      </c>
      <c r="C258" s="20">
        <v>32909</v>
      </c>
      <c r="D258" s="20">
        <v>19841.900000000001</v>
      </c>
      <c r="E258" s="20">
        <v>0</v>
      </c>
    </row>
    <row r="259" spans="1:15" ht="28.5" customHeight="1" x14ac:dyDescent="0.2">
      <c r="A259" s="19" t="s">
        <v>556</v>
      </c>
      <c r="B259" s="18" t="s">
        <v>557</v>
      </c>
      <c r="C259" s="20">
        <v>94977.7</v>
      </c>
      <c r="D259" s="20">
        <v>77039.100000000006</v>
      </c>
      <c r="E259" s="20">
        <v>0</v>
      </c>
    </row>
    <row r="260" spans="1:15" ht="28.5" customHeight="1" x14ac:dyDescent="0.2">
      <c r="A260" s="19" t="s">
        <v>558</v>
      </c>
      <c r="B260" s="18" t="s">
        <v>559</v>
      </c>
      <c r="C260" s="20">
        <v>9965.2000000000007</v>
      </c>
      <c r="D260" s="20">
        <v>0</v>
      </c>
      <c r="E260" s="20">
        <v>5240</v>
      </c>
    </row>
    <row r="261" spans="1:15" ht="28.5" customHeight="1" x14ac:dyDescent="0.2">
      <c r="A261" s="19" t="s">
        <v>560</v>
      </c>
      <c r="B261" s="18" t="s">
        <v>561</v>
      </c>
      <c r="C261" s="20">
        <v>35839.9</v>
      </c>
      <c r="D261" s="20">
        <v>9567.5</v>
      </c>
      <c r="E261" s="20">
        <v>0</v>
      </c>
    </row>
    <row r="262" spans="1:15" ht="28.5" customHeight="1" x14ac:dyDescent="0.2">
      <c r="A262" s="19" t="s">
        <v>562</v>
      </c>
      <c r="B262" s="18" t="s">
        <v>563</v>
      </c>
      <c r="C262" s="20">
        <v>23240</v>
      </c>
      <c r="D262" s="20">
        <v>17338.3</v>
      </c>
      <c r="E262" s="20">
        <v>0</v>
      </c>
    </row>
    <row r="263" spans="1:15" ht="28.5" customHeight="1" x14ac:dyDescent="0.2">
      <c r="A263" s="19" t="s">
        <v>1</v>
      </c>
      <c r="B263" s="18" t="s">
        <v>257</v>
      </c>
      <c r="C263" s="20">
        <v>298964.59999999998</v>
      </c>
      <c r="D263" s="20">
        <v>49723.4</v>
      </c>
      <c r="E263" s="20">
        <v>0</v>
      </c>
    </row>
    <row r="264" spans="1:15" ht="28.5" customHeight="1" x14ac:dyDescent="0.2">
      <c r="A264" s="19" t="s">
        <v>57</v>
      </c>
      <c r="B264" s="18" t="s">
        <v>564</v>
      </c>
      <c r="C264" s="20">
        <v>10386.6</v>
      </c>
      <c r="D264" s="20">
        <v>1037.2</v>
      </c>
      <c r="E264" s="20">
        <v>0</v>
      </c>
    </row>
    <row r="265" spans="1:15" s="8" customFormat="1" ht="28.5" customHeight="1" x14ac:dyDescent="0.2">
      <c r="A265" s="19" t="s">
        <v>58</v>
      </c>
      <c r="B265" s="18" t="s">
        <v>565</v>
      </c>
      <c r="C265" s="20">
        <v>12356.1</v>
      </c>
      <c r="D265" s="20">
        <v>2525.1999999999998</v>
      </c>
      <c r="E265" s="20">
        <v>0</v>
      </c>
      <c r="F265" s="7"/>
      <c r="G265" s="7"/>
      <c r="H265" s="7"/>
      <c r="L265" s="7"/>
      <c r="O265" s="7"/>
    </row>
    <row r="266" spans="1:15" s="8" customFormat="1" ht="28.5" customHeight="1" x14ac:dyDescent="0.2">
      <c r="A266" s="19" t="s">
        <v>59</v>
      </c>
      <c r="B266" s="18" t="s">
        <v>566</v>
      </c>
      <c r="C266" s="20">
        <v>13478.2</v>
      </c>
      <c r="D266" s="20">
        <v>4961.3999999999996</v>
      </c>
      <c r="E266" s="20">
        <v>0</v>
      </c>
      <c r="F266" s="7"/>
      <c r="G266" s="7"/>
      <c r="H266" s="7"/>
      <c r="L266" s="7"/>
      <c r="O266" s="7"/>
    </row>
    <row r="267" spans="1:15" ht="28.5" customHeight="1" x14ac:dyDescent="0.2">
      <c r="A267" s="19" t="s">
        <v>60</v>
      </c>
      <c r="B267" s="18" t="s">
        <v>567</v>
      </c>
      <c r="C267" s="20">
        <v>23490.9</v>
      </c>
      <c r="D267" s="20">
        <v>0</v>
      </c>
      <c r="E267" s="20">
        <v>1044.4000000000001</v>
      </c>
    </row>
    <row r="268" spans="1:15" s="9" customFormat="1" ht="28.5" customHeight="1" x14ac:dyDescent="0.2">
      <c r="A268" s="19" t="s">
        <v>61</v>
      </c>
      <c r="B268" s="18" t="s">
        <v>568</v>
      </c>
      <c r="C268" s="20">
        <v>34802.699999999997</v>
      </c>
      <c r="D268" s="20">
        <v>6426.5</v>
      </c>
      <c r="E268" s="20">
        <v>0</v>
      </c>
      <c r="F268" s="7"/>
      <c r="G268" s="7"/>
      <c r="H268" s="7"/>
      <c r="L268" s="7"/>
      <c r="O268" s="7"/>
    </row>
    <row r="269" spans="1:15" ht="28.5" customHeight="1" x14ac:dyDescent="0.2">
      <c r="A269" s="19" t="s">
        <v>62</v>
      </c>
      <c r="B269" s="18" t="s">
        <v>569</v>
      </c>
      <c r="C269" s="20">
        <v>24196.1</v>
      </c>
      <c r="D269" s="20">
        <v>11072.7</v>
      </c>
      <c r="E269" s="20">
        <v>0</v>
      </c>
    </row>
    <row r="270" spans="1:15" ht="28.5" customHeight="1" x14ac:dyDescent="0.2">
      <c r="A270" s="19" t="s">
        <v>63</v>
      </c>
      <c r="B270" s="18" t="s">
        <v>570</v>
      </c>
      <c r="C270" s="20">
        <v>10497.2</v>
      </c>
      <c r="D270" s="20">
        <v>4382.3999999999996</v>
      </c>
      <c r="E270" s="20">
        <v>0</v>
      </c>
    </row>
    <row r="271" spans="1:15" ht="28.5" customHeight="1" x14ac:dyDescent="0.2">
      <c r="A271" s="19" t="s">
        <v>64</v>
      </c>
      <c r="B271" s="18" t="s">
        <v>571</v>
      </c>
      <c r="C271" s="20">
        <v>27925.8</v>
      </c>
      <c r="D271" s="20">
        <v>5148.7</v>
      </c>
      <c r="E271" s="20">
        <v>0</v>
      </c>
    </row>
    <row r="272" spans="1:15" ht="28.5" customHeight="1" x14ac:dyDescent="0.2">
      <c r="A272" s="19" t="s">
        <v>65</v>
      </c>
      <c r="B272" s="18" t="s">
        <v>572</v>
      </c>
      <c r="C272" s="20">
        <v>16610.2</v>
      </c>
      <c r="D272" s="20">
        <v>7774.8</v>
      </c>
      <c r="E272" s="20">
        <v>0</v>
      </c>
    </row>
    <row r="273" spans="1:15" ht="28.5" customHeight="1" x14ac:dyDescent="0.2">
      <c r="A273" s="21" t="s">
        <v>83</v>
      </c>
      <c r="B273" s="18" t="s">
        <v>573</v>
      </c>
      <c r="C273" s="20">
        <v>18220.400000000001</v>
      </c>
      <c r="D273" s="20">
        <v>6480.1</v>
      </c>
      <c r="E273" s="20">
        <v>0</v>
      </c>
    </row>
    <row r="274" spans="1:15" ht="28.5" customHeight="1" x14ac:dyDescent="0.2">
      <c r="A274" s="19" t="s">
        <v>118</v>
      </c>
      <c r="B274" s="18" t="s">
        <v>574</v>
      </c>
      <c r="C274" s="20">
        <v>69712.5</v>
      </c>
      <c r="D274" s="20">
        <v>25229.8</v>
      </c>
      <c r="E274" s="20">
        <v>0</v>
      </c>
    </row>
    <row r="275" spans="1:15" ht="28.5" customHeight="1" x14ac:dyDescent="0.2">
      <c r="A275" s="19" t="s">
        <v>119</v>
      </c>
      <c r="B275" s="18" t="s">
        <v>575</v>
      </c>
      <c r="C275" s="20">
        <v>85009.5</v>
      </c>
      <c r="D275" s="20">
        <v>25579.8</v>
      </c>
      <c r="E275" s="20">
        <v>0</v>
      </c>
    </row>
    <row r="276" spans="1:15" ht="28.5" customHeight="1" x14ac:dyDescent="0.2">
      <c r="A276" s="19" t="s">
        <v>120</v>
      </c>
      <c r="B276" s="18" t="s">
        <v>576</v>
      </c>
      <c r="C276" s="20">
        <v>160555.4</v>
      </c>
      <c r="D276" s="20">
        <v>38406.400000000001</v>
      </c>
      <c r="E276" s="20">
        <v>0</v>
      </c>
    </row>
    <row r="277" spans="1:15" ht="28.5" customHeight="1" x14ac:dyDescent="0.2">
      <c r="A277" s="19" t="s">
        <v>121</v>
      </c>
      <c r="B277" s="18" t="s">
        <v>577</v>
      </c>
      <c r="C277" s="20">
        <v>56983.7</v>
      </c>
      <c r="D277" s="20">
        <v>3755.5</v>
      </c>
      <c r="E277" s="20">
        <v>0</v>
      </c>
    </row>
    <row r="278" spans="1:15" ht="28.5" customHeight="1" x14ac:dyDescent="0.2">
      <c r="A278" s="19" t="s">
        <v>122</v>
      </c>
      <c r="B278" s="18" t="s">
        <v>1722</v>
      </c>
      <c r="C278" s="20">
        <v>23110.400000000001</v>
      </c>
      <c r="D278" s="20">
        <v>12951.9</v>
      </c>
      <c r="E278" s="20">
        <v>0</v>
      </c>
    </row>
    <row r="279" spans="1:15" s="8" customFormat="1" ht="28.5" customHeight="1" x14ac:dyDescent="0.2">
      <c r="A279" s="19" t="s">
        <v>123</v>
      </c>
      <c r="B279" s="18" t="s">
        <v>578</v>
      </c>
      <c r="C279" s="20">
        <v>22980.1</v>
      </c>
      <c r="D279" s="20">
        <v>10594.3</v>
      </c>
      <c r="E279" s="20">
        <v>0</v>
      </c>
      <c r="F279" s="7"/>
      <c r="G279" s="7"/>
      <c r="H279" s="7"/>
      <c r="L279" s="7"/>
      <c r="O279" s="7"/>
    </row>
    <row r="280" spans="1:15" s="8" customFormat="1" ht="28.5" customHeight="1" x14ac:dyDescent="0.2">
      <c r="A280" s="19" t="s">
        <v>124</v>
      </c>
      <c r="B280" s="18" t="s">
        <v>579</v>
      </c>
      <c r="C280" s="20">
        <v>52371.199999999997</v>
      </c>
      <c r="D280" s="20">
        <v>16603.3</v>
      </c>
      <c r="E280" s="20">
        <v>0</v>
      </c>
      <c r="F280" s="7"/>
      <c r="G280" s="7"/>
      <c r="H280" s="7"/>
      <c r="L280" s="7"/>
      <c r="O280" s="7"/>
    </row>
    <row r="281" spans="1:15" ht="28.5" customHeight="1" x14ac:dyDescent="0.2">
      <c r="A281" s="19" t="s">
        <v>125</v>
      </c>
      <c r="B281" s="18" t="s">
        <v>1723</v>
      </c>
      <c r="C281" s="20">
        <v>22875.4</v>
      </c>
      <c r="D281" s="20">
        <v>0</v>
      </c>
      <c r="E281" s="20">
        <v>0</v>
      </c>
    </row>
    <row r="282" spans="1:15" s="10" customFormat="1" ht="28.5" customHeight="1" x14ac:dyDescent="0.2">
      <c r="A282" s="19" t="s">
        <v>126</v>
      </c>
      <c r="B282" s="18" t="s">
        <v>580</v>
      </c>
      <c r="C282" s="20">
        <v>59948.2</v>
      </c>
      <c r="D282" s="20">
        <v>0</v>
      </c>
      <c r="E282" s="20">
        <v>0</v>
      </c>
      <c r="F282" s="7"/>
      <c r="G282" s="7"/>
      <c r="H282" s="7"/>
      <c r="L282" s="7"/>
      <c r="O282" s="7"/>
    </row>
    <row r="283" spans="1:15" s="10" customFormat="1" ht="28.5" customHeight="1" x14ac:dyDescent="0.2">
      <c r="A283" s="19" t="s">
        <v>127</v>
      </c>
      <c r="B283" s="18" t="s">
        <v>581</v>
      </c>
      <c r="C283" s="20">
        <v>62841.2</v>
      </c>
      <c r="D283" s="20">
        <v>20608.400000000001</v>
      </c>
      <c r="E283" s="20">
        <v>0</v>
      </c>
      <c r="F283" s="7"/>
      <c r="G283" s="7"/>
      <c r="H283" s="7"/>
      <c r="L283" s="7"/>
      <c r="O283" s="7"/>
    </row>
    <row r="284" spans="1:15" ht="28.5" customHeight="1" x14ac:dyDescent="0.2">
      <c r="A284" s="19" t="s">
        <v>128</v>
      </c>
      <c r="B284" s="18" t="s">
        <v>582</v>
      </c>
      <c r="C284" s="20">
        <v>20736.599999999999</v>
      </c>
      <c r="D284" s="20">
        <v>7690.9</v>
      </c>
      <c r="E284" s="20">
        <v>0</v>
      </c>
    </row>
    <row r="285" spans="1:15" ht="28.5" customHeight="1" x14ac:dyDescent="0.2">
      <c r="A285" s="19" t="s">
        <v>129</v>
      </c>
      <c r="B285" s="18" t="s">
        <v>583</v>
      </c>
      <c r="C285" s="20">
        <v>15123.9</v>
      </c>
      <c r="D285" s="20">
        <v>0</v>
      </c>
      <c r="E285" s="20">
        <v>1557.7</v>
      </c>
    </row>
    <row r="286" spans="1:15" ht="28.5" customHeight="1" x14ac:dyDescent="0.2">
      <c r="A286" s="19" t="s">
        <v>130</v>
      </c>
      <c r="B286" s="18" t="s">
        <v>584</v>
      </c>
      <c r="C286" s="20">
        <v>24629.4</v>
      </c>
      <c r="D286" s="20">
        <v>11183.6</v>
      </c>
      <c r="E286" s="20">
        <v>0</v>
      </c>
    </row>
    <row r="287" spans="1:15" ht="28.5" customHeight="1" x14ac:dyDescent="0.2">
      <c r="A287" s="19" t="s">
        <v>131</v>
      </c>
      <c r="B287" s="18" t="s">
        <v>585</v>
      </c>
      <c r="C287" s="20">
        <v>16416.7</v>
      </c>
      <c r="D287" s="20">
        <v>7737.3</v>
      </c>
      <c r="E287" s="20">
        <v>0</v>
      </c>
    </row>
    <row r="288" spans="1:15" ht="28.5" customHeight="1" x14ac:dyDescent="0.2">
      <c r="A288" s="19" t="s">
        <v>132</v>
      </c>
      <c r="B288" s="18" t="s">
        <v>586</v>
      </c>
      <c r="C288" s="20">
        <v>10358.5</v>
      </c>
      <c r="D288" s="20">
        <v>0</v>
      </c>
      <c r="E288" s="20">
        <v>0</v>
      </c>
    </row>
    <row r="289" spans="1:5" ht="28.5" customHeight="1" x14ac:dyDescent="0.2">
      <c r="A289" s="19" t="s">
        <v>133</v>
      </c>
      <c r="B289" s="18" t="s">
        <v>587</v>
      </c>
      <c r="C289" s="20">
        <v>16469.2</v>
      </c>
      <c r="D289" s="20">
        <v>0</v>
      </c>
      <c r="E289" s="20">
        <v>4162.5</v>
      </c>
    </row>
    <row r="290" spans="1:5" ht="28.5" customHeight="1" x14ac:dyDescent="0.2">
      <c r="A290" s="19" t="s">
        <v>134</v>
      </c>
      <c r="B290" s="18" t="s">
        <v>328</v>
      </c>
      <c r="C290" s="20">
        <v>22039.5</v>
      </c>
      <c r="D290" s="20">
        <v>3593</v>
      </c>
      <c r="E290" s="20">
        <v>0</v>
      </c>
    </row>
    <row r="291" spans="1:5" ht="28.5" customHeight="1" x14ac:dyDescent="0.2">
      <c r="A291" s="19" t="s">
        <v>135</v>
      </c>
      <c r="B291" s="18" t="s">
        <v>588</v>
      </c>
      <c r="C291" s="20">
        <v>16629.900000000001</v>
      </c>
      <c r="D291" s="20">
        <v>0</v>
      </c>
      <c r="E291" s="20">
        <v>593.29999999999995</v>
      </c>
    </row>
    <row r="292" spans="1:5" ht="28.5" customHeight="1" x14ac:dyDescent="0.2">
      <c r="A292" s="19" t="s">
        <v>136</v>
      </c>
      <c r="B292" s="18" t="s">
        <v>589</v>
      </c>
      <c r="C292" s="20">
        <v>40082.9</v>
      </c>
      <c r="D292" s="20">
        <v>0</v>
      </c>
      <c r="E292" s="20">
        <v>0</v>
      </c>
    </row>
    <row r="293" spans="1:5" ht="28.5" customHeight="1" x14ac:dyDescent="0.2">
      <c r="A293" s="19" t="s">
        <v>157</v>
      </c>
      <c r="B293" s="18" t="s">
        <v>1724</v>
      </c>
      <c r="C293" s="20">
        <v>45981.3</v>
      </c>
      <c r="D293" s="20">
        <v>0</v>
      </c>
      <c r="E293" s="20">
        <v>27515.9</v>
      </c>
    </row>
    <row r="294" spans="1:5" ht="28.5" customHeight="1" x14ac:dyDescent="0.2">
      <c r="A294" s="19" t="s">
        <v>156</v>
      </c>
      <c r="B294" s="18" t="s">
        <v>590</v>
      </c>
      <c r="C294" s="20">
        <v>27545.599999999999</v>
      </c>
      <c r="D294" s="20">
        <v>0</v>
      </c>
      <c r="E294" s="20">
        <v>4541.3</v>
      </c>
    </row>
    <row r="295" spans="1:5" ht="28.5" customHeight="1" x14ac:dyDescent="0.2">
      <c r="A295" s="19" t="s">
        <v>210</v>
      </c>
      <c r="B295" s="18" t="s">
        <v>591</v>
      </c>
      <c r="C295" s="20">
        <v>83543.100000000006</v>
      </c>
      <c r="D295" s="20">
        <v>21185.3</v>
      </c>
      <c r="E295" s="20">
        <v>0</v>
      </c>
    </row>
    <row r="296" spans="1:5" ht="28.5" customHeight="1" x14ac:dyDescent="0.2">
      <c r="A296" s="19" t="s">
        <v>211</v>
      </c>
      <c r="B296" s="18" t="s">
        <v>592</v>
      </c>
      <c r="C296" s="20">
        <v>89452.6</v>
      </c>
      <c r="D296" s="20">
        <v>4877.5</v>
      </c>
      <c r="E296" s="20">
        <v>0</v>
      </c>
    </row>
    <row r="297" spans="1:5" ht="28.5" customHeight="1" x14ac:dyDescent="0.2">
      <c r="A297" s="19" t="s">
        <v>212</v>
      </c>
      <c r="B297" s="18" t="s">
        <v>593</v>
      </c>
      <c r="C297" s="20">
        <v>31319.1</v>
      </c>
      <c r="D297" s="20">
        <v>9787.7999999999993</v>
      </c>
      <c r="E297" s="20">
        <v>0</v>
      </c>
    </row>
    <row r="298" spans="1:5" ht="28.5" customHeight="1" x14ac:dyDescent="0.2">
      <c r="A298" s="19" t="s">
        <v>241</v>
      </c>
      <c r="B298" s="18" t="s">
        <v>594</v>
      </c>
      <c r="C298" s="20">
        <v>12950</v>
      </c>
      <c r="D298" s="20">
        <v>5101.8999999999996</v>
      </c>
      <c r="E298" s="20">
        <v>0</v>
      </c>
    </row>
    <row r="299" spans="1:5" ht="28.5" customHeight="1" x14ac:dyDescent="0.2">
      <c r="A299" s="19" t="s">
        <v>242</v>
      </c>
      <c r="B299" s="18" t="s">
        <v>1725</v>
      </c>
      <c r="C299" s="20">
        <v>47289.3</v>
      </c>
      <c r="D299" s="20">
        <v>9999.4</v>
      </c>
      <c r="E299" s="20">
        <v>0</v>
      </c>
    </row>
    <row r="300" spans="1:5" ht="28.5" customHeight="1" x14ac:dyDescent="0.2">
      <c r="A300" s="19" t="s">
        <v>243</v>
      </c>
      <c r="B300" s="18" t="s">
        <v>1726</v>
      </c>
      <c r="C300" s="20">
        <v>119968.4</v>
      </c>
      <c r="D300" s="20">
        <v>24001.5</v>
      </c>
      <c r="E300" s="20">
        <v>0</v>
      </c>
    </row>
    <row r="301" spans="1:5" ht="28.5" customHeight="1" x14ac:dyDescent="0.2">
      <c r="A301" s="19" t="s">
        <v>244</v>
      </c>
      <c r="B301" s="18" t="s">
        <v>595</v>
      </c>
      <c r="C301" s="20">
        <v>34275</v>
      </c>
      <c r="D301" s="20">
        <v>13599.7</v>
      </c>
      <c r="E301" s="20">
        <v>0</v>
      </c>
    </row>
    <row r="302" spans="1:5" ht="28.5" customHeight="1" x14ac:dyDescent="0.2">
      <c r="A302" s="19" t="s">
        <v>245</v>
      </c>
      <c r="B302" s="18" t="s">
        <v>596</v>
      </c>
      <c r="C302" s="20">
        <v>50073</v>
      </c>
      <c r="D302" s="20">
        <v>13187.8</v>
      </c>
      <c r="E302" s="20">
        <v>0</v>
      </c>
    </row>
    <row r="303" spans="1:5" ht="28.5" customHeight="1" x14ac:dyDescent="0.2">
      <c r="A303" s="19" t="s">
        <v>246</v>
      </c>
      <c r="B303" s="18" t="s">
        <v>597</v>
      </c>
      <c r="C303" s="20">
        <v>76304.100000000006</v>
      </c>
      <c r="D303" s="20">
        <v>1109.0999999999999</v>
      </c>
      <c r="E303" s="20">
        <v>0</v>
      </c>
    </row>
    <row r="304" spans="1:5" ht="28.5" customHeight="1" x14ac:dyDescent="0.2">
      <c r="A304" s="19" t="s">
        <v>247</v>
      </c>
      <c r="B304" s="18" t="s">
        <v>598</v>
      </c>
      <c r="C304" s="20">
        <v>28980.5</v>
      </c>
      <c r="D304" s="20">
        <v>15883.8</v>
      </c>
      <c r="E304" s="20">
        <v>0</v>
      </c>
    </row>
    <row r="305" spans="1:5" ht="28.5" customHeight="1" x14ac:dyDescent="0.2">
      <c r="A305" s="19" t="s">
        <v>248</v>
      </c>
      <c r="B305" s="18" t="s">
        <v>599</v>
      </c>
      <c r="C305" s="20">
        <v>27195.1</v>
      </c>
      <c r="D305" s="20">
        <v>0</v>
      </c>
      <c r="E305" s="20">
        <v>21501.4</v>
      </c>
    </row>
    <row r="306" spans="1:5" ht="28.5" customHeight="1" x14ac:dyDescent="0.2">
      <c r="A306" s="19" t="s">
        <v>284</v>
      </c>
      <c r="B306" s="18" t="s">
        <v>600</v>
      </c>
      <c r="C306" s="20">
        <v>22240.2</v>
      </c>
      <c r="D306" s="20">
        <v>2042.2</v>
      </c>
      <c r="E306" s="20">
        <v>0</v>
      </c>
    </row>
    <row r="307" spans="1:5" ht="28.5" customHeight="1" x14ac:dyDescent="0.2">
      <c r="A307" s="19" t="s">
        <v>285</v>
      </c>
      <c r="B307" s="18" t="s">
        <v>601</v>
      </c>
      <c r="C307" s="20">
        <v>16775.5</v>
      </c>
      <c r="D307" s="20">
        <v>3942.1</v>
      </c>
      <c r="E307" s="20">
        <v>0</v>
      </c>
    </row>
    <row r="308" spans="1:5" ht="28.5" customHeight="1" x14ac:dyDescent="0.2">
      <c r="A308" s="19" t="s">
        <v>286</v>
      </c>
      <c r="B308" s="18" t="s">
        <v>602</v>
      </c>
      <c r="C308" s="20">
        <v>30431.8</v>
      </c>
      <c r="D308" s="20">
        <v>12461.4</v>
      </c>
      <c r="E308" s="20">
        <v>0</v>
      </c>
    </row>
    <row r="309" spans="1:5" ht="28.5" customHeight="1" x14ac:dyDescent="0.2">
      <c r="A309" s="19" t="s">
        <v>287</v>
      </c>
      <c r="B309" s="18" t="s">
        <v>603</v>
      </c>
      <c r="C309" s="20">
        <v>32275.9</v>
      </c>
      <c r="D309" s="20">
        <v>5749.4</v>
      </c>
      <c r="E309" s="20">
        <v>0</v>
      </c>
    </row>
    <row r="310" spans="1:5" ht="28.5" customHeight="1" x14ac:dyDescent="0.2">
      <c r="A310" s="19" t="s">
        <v>288</v>
      </c>
      <c r="B310" s="18" t="s">
        <v>604</v>
      </c>
      <c r="C310" s="20">
        <v>58928.6</v>
      </c>
      <c r="D310" s="20">
        <v>6077.2</v>
      </c>
      <c r="E310" s="20">
        <v>0</v>
      </c>
    </row>
    <row r="311" spans="1:5" ht="28.5" customHeight="1" x14ac:dyDescent="0.2">
      <c r="A311" s="19" t="s">
        <v>289</v>
      </c>
      <c r="B311" s="18" t="s">
        <v>605</v>
      </c>
      <c r="C311" s="20">
        <v>15186.3</v>
      </c>
      <c r="D311" s="20">
        <v>2784.5</v>
      </c>
      <c r="E311" s="20">
        <v>0</v>
      </c>
    </row>
    <row r="312" spans="1:5" ht="28.5" customHeight="1" x14ac:dyDescent="0.2">
      <c r="A312" s="19" t="s">
        <v>301</v>
      </c>
      <c r="B312" s="18" t="s">
        <v>1727</v>
      </c>
      <c r="C312" s="20">
        <v>621791.69999999995</v>
      </c>
      <c r="D312" s="20">
        <v>0</v>
      </c>
      <c r="E312" s="20">
        <v>143629.79999999999</v>
      </c>
    </row>
    <row r="313" spans="1:5" ht="28.5" customHeight="1" x14ac:dyDescent="0.2">
      <c r="A313" s="19" t="s">
        <v>302</v>
      </c>
      <c r="B313" s="18" t="s">
        <v>1728</v>
      </c>
      <c r="C313" s="20">
        <v>145635.70000000001</v>
      </c>
      <c r="D313" s="20">
        <v>0</v>
      </c>
      <c r="E313" s="20">
        <v>9207.9</v>
      </c>
    </row>
    <row r="314" spans="1:5" ht="28.5" customHeight="1" x14ac:dyDescent="0.2">
      <c r="A314" s="19" t="s">
        <v>606</v>
      </c>
      <c r="B314" s="18" t="s">
        <v>1729</v>
      </c>
      <c r="C314" s="20">
        <v>21555.4</v>
      </c>
      <c r="D314" s="20">
        <v>1850.7</v>
      </c>
      <c r="E314" s="20">
        <v>0</v>
      </c>
    </row>
    <row r="315" spans="1:5" ht="28.5" customHeight="1" x14ac:dyDescent="0.2">
      <c r="A315" s="19" t="s">
        <v>607</v>
      </c>
      <c r="B315" s="18" t="s">
        <v>1730</v>
      </c>
      <c r="C315" s="20">
        <v>6284.8</v>
      </c>
      <c r="D315" s="20">
        <v>146.9</v>
      </c>
      <c r="E315" s="20">
        <v>0</v>
      </c>
    </row>
    <row r="316" spans="1:5" ht="28.5" customHeight="1" x14ac:dyDescent="0.2">
      <c r="A316" s="19" t="s">
        <v>608</v>
      </c>
      <c r="B316" s="18" t="s">
        <v>1731</v>
      </c>
      <c r="C316" s="20">
        <v>21791.9</v>
      </c>
      <c r="D316" s="20">
        <v>5698.8</v>
      </c>
      <c r="E316" s="20">
        <v>0</v>
      </c>
    </row>
    <row r="317" spans="1:5" ht="28.5" customHeight="1" x14ac:dyDescent="0.2">
      <c r="A317" s="19" t="s">
        <v>609</v>
      </c>
      <c r="B317" s="18" t="s">
        <v>610</v>
      </c>
      <c r="C317" s="20">
        <v>64568.4</v>
      </c>
      <c r="D317" s="20">
        <v>5297.3</v>
      </c>
      <c r="E317" s="20">
        <v>0</v>
      </c>
    </row>
    <row r="318" spans="1:5" ht="28.5" customHeight="1" x14ac:dyDescent="0.2">
      <c r="A318" s="19" t="s">
        <v>611</v>
      </c>
      <c r="B318" s="18" t="s">
        <v>612</v>
      </c>
      <c r="C318" s="20">
        <v>169196.79999999999</v>
      </c>
      <c r="D318" s="20">
        <v>12781.1</v>
      </c>
      <c r="E318" s="20">
        <v>0</v>
      </c>
    </row>
    <row r="319" spans="1:5" ht="28.5" customHeight="1" x14ac:dyDescent="0.2">
      <c r="A319" s="19" t="s">
        <v>613</v>
      </c>
      <c r="B319" s="18" t="s">
        <v>614</v>
      </c>
      <c r="C319" s="20">
        <v>31606.9</v>
      </c>
      <c r="D319" s="20">
        <v>8957.2000000000007</v>
      </c>
      <c r="E319" s="20">
        <v>0</v>
      </c>
    </row>
    <row r="320" spans="1:5" ht="28.5" customHeight="1" x14ac:dyDescent="0.2">
      <c r="A320" s="19" t="s">
        <v>615</v>
      </c>
      <c r="B320" s="18" t="s">
        <v>616</v>
      </c>
      <c r="C320" s="20">
        <v>19848.8</v>
      </c>
      <c r="D320" s="20">
        <v>130.5</v>
      </c>
      <c r="E320" s="20">
        <v>0</v>
      </c>
    </row>
    <row r="321" spans="1:15" ht="28.5" customHeight="1" x14ac:dyDescent="0.2">
      <c r="A321" s="19" t="s">
        <v>617</v>
      </c>
      <c r="B321" s="18" t="s">
        <v>618</v>
      </c>
      <c r="C321" s="20">
        <v>10894.4</v>
      </c>
      <c r="D321" s="20">
        <v>2534.1</v>
      </c>
      <c r="E321" s="20">
        <v>0</v>
      </c>
    </row>
    <row r="322" spans="1:15" ht="28.5" customHeight="1" x14ac:dyDescent="0.2">
      <c r="A322" s="19" t="s">
        <v>619</v>
      </c>
      <c r="B322" s="18" t="s">
        <v>620</v>
      </c>
      <c r="C322" s="20">
        <v>9202.5</v>
      </c>
      <c r="D322" s="20">
        <v>0</v>
      </c>
      <c r="E322" s="20">
        <v>352.5</v>
      </c>
    </row>
    <row r="323" spans="1:15" ht="28.5" customHeight="1" x14ac:dyDescent="0.2">
      <c r="A323" s="19" t="s">
        <v>621</v>
      </c>
      <c r="B323" s="18" t="s">
        <v>622</v>
      </c>
      <c r="C323" s="20">
        <v>186584.8</v>
      </c>
      <c r="D323" s="20">
        <v>0</v>
      </c>
      <c r="E323" s="20">
        <v>0</v>
      </c>
    </row>
    <row r="324" spans="1:15" ht="28.5" customHeight="1" x14ac:dyDescent="0.2">
      <c r="A324" s="19" t="s">
        <v>623</v>
      </c>
      <c r="B324" s="18" t="s">
        <v>624</v>
      </c>
      <c r="C324" s="20">
        <v>115614.2</v>
      </c>
      <c r="D324" s="20">
        <v>0</v>
      </c>
      <c r="E324" s="20">
        <v>0</v>
      </c>
    </row>
    <row r="325" spans="1:15" ht="28.5" customHeight="1" x14ac:dyDescent="0.2">
      <c r="A325" s="19" t="s">
        <v>625</v>
      </c>
      <c r="B325" s="18" t="s">
        <v>626</v>
      </c>
      <c r="C325" s="20">
        <v>59084.800000000003</v>
      </c>
      <c r="D325" s="20">
        <v>0</v>
      </c>
      <c r="E325" s="20">
        <v>714</v>
      </c>
    </row>
    <row r="326" spans="1:15" ht="28.5" customHeight="1" x14ac:dyDescent="0.2">
      <c r="A326" s="19" t="s">
        <v>627</v>
      </c>
      <c r="B326" s="18" t="s">
        <v>628</v>
      </c>
      <c r="C326" s="20">
        <v>65174.8</v>
      </c>
      <c r="D326" s="20">
        <v>14949.7</v>
      </c>
      <c r="E326" s="20">
        <v>0</v>
      </c>
    </row>
    <row r="327" spans="1:15" ht="28.5" customHeight="1" x14ac:dyDescent="0.2">
      <c r="A327" s="19" t="s">
        <v>629</v>
      </c>
      <c r="B327" s="18" t="s">
        <v>630</v>
      </c>
      <c r="C327" s="20">
        <v>63973.2</v>
      </c>
      <c r="D327" s="20">
        <v>6507.4</v>
      </c>
      <c r="E327" s="20">
        <v>0</v>
      </c>
    </row>
    <row r="328" spans="1:15" s="8" customFormat="1" ht="28.5" customHeight="1" x14ac:dyDescent="0.2">
      <c r="A328" s="19" t="s">
        <v>631</v>
      </c>
      <c r="B328" s="18" t="s">
        <v>632</v>
      </c>
      <c r="C328" s="20">
        <v>61390.2</v>
      </c>
      <c r="D328" s="20">
        <v>11552.5</v>
      </c>
      <c r="E328" s="20">
        <v>0</v>
      </c>
      <c r="F328" s="7"/>
      <c r="G328" s="7"/>
      <c r="H328" s="7"/>
      <c r="L328" s="7"/>
      <c r="O328" s="7"/>
    </row>
    <row r="329" spans="1:15" ht="28.5" customHeight="1" x14ac:dyDescent="0.2">
      <c r="A329" s="19" t="s">
        <v>633</v>
      </c>
      <c r="B329" s="18" t="s">
        <v>634</v>
      </c>
      <c r="C329" s="20">
        <v>33224</v>
      </c>
      <c r="D329" s="20">
        <v>7047.9</v>
      </c>
      <c r="E329" s="20">
        <v>0</v>
      </c>
    </row>
    <row r="330" spans="1:15" ht="28.5" customHeight="1" x14ac:dyDescent="0.2">
      <c r="A330" s="19" t="s">
        <v>3</v>
      </c>
      <c r="B330" s="18" t="s">
        <v>17</v>
      </c>
      <c r="C330" s="20">
        <v>167494.20000000001</v>
      </c>
      <c r="D330" s="20">
        <v>278069.59999999998</v>
      </c>
      <c r="E330" s="20">
        <v>0</v>
      </c>
    </row>
    <row r="331" spans="1:15" ht="28.5" customHeight="1" x14ac:dyDescent="0.2">
      <c r="A331" s="19" t="s">
        <v>66</v>
      </c>
      <c r="B331" s="18" t="s">
        <v>635</v>
      </c>
      <c r="C331" s="20">
        <v>57577.7</v>
      </c>
      <c r="D331" s="20">
        <v>22825.7</v>
      </c>
      <c r="E331" s="20">
        <v>0</v>
      </c>
    </row>
    <row r="332" spans="1:15" ht="28.5" customHeight="1" x14ac:dyDescent="0.2">
      <c r="A332" s="19" t="s">
        <v>67</v>
      </c>
      <c r="B332" s="18" t="s">
        <v>636</v>
      </c>
      <c r="C332" s="20">
        <v>82930.3</v>
      </c>
      <c r="D332" s="20">
        <v>0</v>
      </c>
      <c r="E332" s="20">
        <v>2032.6</v>
      </c>
    </row>
    <row r="333" spans="1:15" s="8" customFormat="1" ht="28.5" customHeight="1" x14ac:dyDescent="0.2">
      <c r="A333" s="19" t="s">
        <v>137</v>
      </c>
      <c r="B333" s="18" t="s">
        <v>1732</v>
      </c>
      <c r="C333" s="20">
        <v>45626.400000000001</v>
      </c>
      <c r="D333" s="20">
        <v>16350.8</v>
      </c>
      <c r="E333" s="20">
        <v>0</v>
      </c>
      <c r="F333" s="7"/>
      <c r="G333" s="7"/>
      <c r="H333" s="7"/>
      <c r="L333" s="7"/>
      <c r="O333" s="7"/>
    </row>
    <row r="334" spans="1:15" ht="28.5" customHeight="1" x14ac:dyDescent="0.2">
      <c r="A334" s="19" t="s">
        <v>213</v>
      </c>
      <c r="B334" s="18" t="s">
        <v>637</v>
      </c>
      <c r="C334" s="20">
        <v>136479.1</v>
      </c>
      <c r="D334" s="20">
        <v>35481.4</v>
      </c>
      <c r="E334" s="20">
        <v>0</v>
      </c>
    </row>
    <row r="335" spans="1:15" ht="28.5" customHeight="1" x14ac:dyDescent="0.2">
      <c r="A335" s="19" t="s">
        <v>214</v>
      </c>
      <c r="B335" s="18" t="s">
        <v>638</v>
      </c>
      <c r="C335" s="20">
        <v>37699</v>
      </c>
      <c r="D335" s="20">
        <v>1165.8</v>
      </c>
      <c r="E335" s="20">
        <v>0</v>
      </c>
    </row>
    <row r="336" spans="1:15" ht="28.5" customHeight="1" x14ac:dyDescent="0.2">
      <c r="A336" s="19" t="s">
        <v>215</v>
      </c>
      <c r="B336" s="18" t="s">
        <v>639</v>
      </c>
      <c r="C336" s="20">
        <v>30613.4</v>
      </c>
      <c r="D336" s="20">
        <v>9182.4</v>
      </c>
      <c r="E336" s="20">
        <v>0</v>
      </c>
    </row>
    <row r="337" spans="1:5" ht="28.5" customHeight="1" x14ac:dyDescent="0.2">
      <c r="A337" s="19" t="s">
        <v>303</v>
      </c>
      <c r="B337" s="18" t="s">
        <v>1733</v>
      </c>
      <c r="C337" s="20">
        <v>291370.8</v>
      </c>
      <c r="D337" s="20">
        <v>0</v>
      </c>
      <c r="E337" s="20">
        <v>18590.3</v>
      </c>
    </row>
    <row r="338" spans="1:5" ht="28.5" customHeight="1" x14ac:dyDescent="0.2">
      <c r="A338" s="19" t="s">
        <v>640</v>
      </c>
      <c r="B338" s="18" t="s">
        <v>1734</v>
      </c>
      <c r="C338" s="20">
        <v>32503.599999999999</v>
      </c>
      <c r="D338" s="20">
        <v>773</v>
      </c>
      <c r="E338" s="20">
        <v>0</v>
      </c>
    </row>
    <row r="339" spans="1:5" ht="28.5" customHeight="1" x14ac:dyDescent="0.2">
      <c r="A339" s="19" t="s">
        <v>641</v>
      </c>
      <c r="B339" s="18" t="s">
        <v>642</v>
      </c>
      <c r="C339" s="20">
        <v>31941.9</v>
      </c>
      <c r="D339" s="20">
        <v>16955.2</v>
      </c>
      <c r="E339" s="20">
        <v>0</v>
      </c>
    </row>
    <row r="340" spans="1:5" ht="28.5" customHeight="1" x14ac:dyDescent="0.2">
      <c r="A340" s="19" t="s">
        <v>643</v>
      </c>
      <c r="B340" s="18" t="s">
        <v>1735</v>
      </c>
      <c r="C340" s="20">
        <v>68396.5</v>
      </c>
      <c r="D340" s="20">
        <v>31628.3</v>
      </c>
      <c r="E340" s="20">
        <v>0</v>
      </c>
    </row>
    <row r="341" spans="1:5" ht="28.5" customHeight="1" x14ac:dyDescent="0.2">
      <c r="A341" s="19" t="s">
        <v>644</v>
      </c>
      <c r="B341" s="18" t="s">
        <v>1736</v>
      </c>
      <c r="C341" s="20">
        <v>30748.2</v>
      </c>
      <c r="D341" s="20">
        <v>12266.7</v>
      </c>
      <c r="E341" s="20">
        <v>0</v>
      </c>
    </row>
    <row r="342" spans="1:5" ht="28.5" customHeight="1" x14ac:dyDescent="0.2">
      <c r="A342" s="19" t="s">
        <v>645</v>
      </c>
      <c r="B342" s="18" t="s">
        <v>1628</v>
      </c>
      <c r="C342" s="20">
        <v>43657.4</v>
      </c>
      <c r="D342" s="20">
        <v>18060.5</v>
      </c>
      <c r="E342" s="20">
        <v>0</v>
      </c>
    </row>
    <row r="343" spans="1:5" ht="28.5" customHeight="1" x14ac:dyDescent="0.2">
      <c r="A343" s="19" t="s">
        <v>646</v>
      </c>
      <c r="B343" s="18" t="s">
        <v>1737</v>
      </c>
      <c r="C343" s="20">
        <v>46068.9</v>
      </c>
      <c r="D343" s="20">
        <v>30348.1</v>
      </c>
      <c r="E343" s="20">
        <v>0</v>
      </c>
    </row>
    <row r="344" spans="1:5" ht="28.5" customHeight="1" x14ac:dyDescent="0.2">
      <c r="A344" s="19" t="s">
        <v>647</v>
      </c>
      <c r="B344" s="18" t="s">
        <v>1738</v>
      </c>
      <c r="C344" s="20">
        <v>21872.400000000001</v>
      </c>
      <c r="D344" s="20">
        <v>4977.8</v>
      </c>
      <c r="E344" s="20">
        <v>0</v>
      </c>
    </row>
    <row r="345" spans="1:5" ht="28.5" customHeight="1" x14ac:dyDescent="0.2">
      <c r="A345" s="19" t="s">
        <v>648</v>
      </c>
      <c r="B345" s="18" t="s">
        <v>1739</v>
      </c>
      <c r="C345" s="20">
        <v>18092.900000000001</v>
      </c>
      <c r="D345" s="20">
        <v>0</v>
      </c>
      <c r="E345" s="20">
        <v>1369</v>
      </c>
    </row>
    <row r="346" spans="1:5" ht="28.5" customHeight="1" x14ac:dyDescent="0.2">
      <c r="A346" s="19" t="s">
        <v>649</v>
      </c>
      <c r="B346" s="18" t="s">
        <v>1740</v>
      </c>
      <c r="C346" s="20">
        <v>40019.9</v>
      </c>
      <c r="D346" s="20">
        <v>0</v>
      </c>
      <c r="E346" s="20">
        <v>25789.7</v>
      </c>
    </row>
    <row r="347" spans="1:5" ht="28.5" customHeight="1" x14ac:dyDescent="0.2">
      <c r="A347" s="19" t="s">
        <v>650</v>
      </c>
      <c r="B347" s="18" t="s">
        <v>1741</v>
      </c>
      <c r="C347" s="20">
        <v>143311.29999999999</v>
      </c>
      <c r="D347" s="20">
        <v>21337.8</v>
      </c>
      <c r="E347" s="20">
        <v>0</v>
      </c>
    </row>
    <row r="348" spans="1:5" ht="28.5" customHeight="1" x14ac:dyDescent="0.2">
      <c r="A348" s="19" t="s">
        <v>651</v>
      </c>
      <c r="B348" s="18" t="s">
        <v>652</v>
      </c>
      <c r="C348" s="20">
        <v>46582.1</v>
      </c>
      <c r="D348" s="20">
        <v>18735</v>
      </c>
      <c r="E348" s="20">
        <v>0</v>
      </c>
    </row>
    <row r="349" spans="1:5" ht="28.5" customHeight="1" x14ac:dyDescent="0.2">
      <c r="A349" s="19" t="s">
        <v>653</v>
      </c>
      <c r="B349" s="18" t="s">
        <v>654</v>
      </c>
      <c r="C349" s="20">
        <v>21265.7</v>
      </c>
      <c r="D349" s="20">
        <v>12224.4</v>
      </c>
      <c r="E349" s="20">
        <v>0</v>
      </c>
    </row>
    <row r="350" spans="1:5" ht="28.5" customHeight="1" x14ac:dyDescent="0.2">
      <c r="A350" s="19" t="s">
        <v>655</v>
      </c>
      <c r="B350" s="18" t="s">
        <v>656</v>
      </c>
      <c r="C350" s="20">
        <v>83235.100000000006</v>
      </c>
      <c r="D350" s="20">
        <v>37875.5</v>
      </c>
      <c r="E350" s="20">
        <v>0</v>
      </c>
    </row>
    <row r="351" spans="1:5" ht="28.5" customHeight="1" x14ac:dyDescent="0.2">
      <c r="A351" s="19" t="s">
        <v>657</v>
      </c>
      <c r="B351" s="18" t="s">
        <v>658</v>
      </c>
      <c r="C351" s="20">
        <v>69755.3</v>
      </c>
      <c r="D351" s="20">
        <v>16401.5</v>
      </c>
      <c r="E351" s="20">
        <v>0</v>
      </c>
    </row>
    <row r="352" spans="1:5" ht="28.5" customHeight="1" x14ac:dyDescent="0.2">
      <c r="A352" s="19" t="s">
        <v>659</v>
      </c>
      <c r="B352" s="18" t="s">
        <v>660</v>
      </c>
      <c r="C352" s="20">
        <v>79871</v>
      </c>
      <c r="D352" s="20">
        <v>49338.2</v>
      </c>
      <c r="E352" s="20">
        <v>0</v>
      </c>
    </row>
    <row r="353" spans="1:15" ht="28.5" customHeight="1" x14ac:dyDescent="0.2">
      <c r="A353" s="19" t="s">
        <v>661</v>
      </c>
      <c r="B353" s="18" t="s">
        <v>662</v>
      </c>
      <c r="C353" s="20">
        <v>25931.7</v>
      </c>
      <c r="D353" s="20">
        <v>9833.4</v>
      </c>
      <c r="E353" s="20">
        <v>0</v>
      </c>
    </row>
    <row r="354" spans="1:15" ht="28.5" customHeight="1" x14ac:dyDescent="0.2">
      <c r="A354" s="19" t="s">
        <v>663</v>
      </c>
      <c r="B354" s="18" t="s">
        <v>664</v>
      </c>
      <c r="C354" s="20">
        <v>16953.5</v>
      </c>
      <c r="D354" s="20">
        <v>10619</v>
      </c>
      <c r="E354" s="20">
        <v>0</v>
      </c>
    </row>
    <row r="355" spans="1:15" ht="28.5" customHeight="1" x14ac:dyDescent="0.2">
      <c r="A355" s="19" t="s">
        <v>665</v>
      </c>
      <c r="B355" s="18" t="s">
        <v>666</v>
      </c>
      <c r="C355" s="20">
        <v>135957.6</v>
      </c>
      <c r="D355" s="20">
        <v>48089.7</v>
      </c>
      <c r="E355" s="20">
        <v>0</v>
      </c>
    </row>
    <row r="356" spans="1:15" ht="28.5" customHeight="1" x14ac:dyDescent="0.2">
      <c r="A356" s="19" t="s">
        <v>667</v>
      </c>
      <c r="B356" s="18" t="s">
        <v>668</v>
      </c>
      <c r="C356" s="20">
        <v>39091</v>
      </c>
      <c r="D356" s="20">
        <v>21120.6</v>
      </c>
      <c r="E356" s="20">
        <v>0</v>
      </c>
    </row>
    <row r="357" spans="1:15" ht="28.5" customHeight="1" x14ac:dyDescent="0.2">
      <c r="A357" s="19" t="s">
        <v>669</v>
      </c>
      <c r="B357" s="18" t="s">
        <v>670</v>
      </c>
      <c r="C357" s="20">
        <v>73273.3</v>
      </c>
      <c r="D357" s="20">
        <v>34676.699999999997</v>
      </c>
      <c r="E357" s="20">
        <v>0</v>
      </c>
    </row>
    <row r="358" spans="1:15" ht="28.5" customHeight="1" x14ac:dyDescent="0.2">
      <c r="A358" s="19" t="s">
        <v>671</v>
      </c>
      <c r="B358" s="18" t="s">
        <v>672</v>
      </c>
      <c r="C358" s="20">
        <v>25111.5</v>
      </c>
      <c r="D358" s="20">
        <v>11232.5</v>
      </c>
      <c r="E358" s="20">
        <v>0</v>
      </c>
    </row>
    <row r="359" spans="1:15" ht="28.5" customHeight="1" x14ac:dyDescent="0.2">
      <c r="A359" s="19" t="s">
        <v>673</v>
      </c>
      <c r="B359" s="18" t="s">
        <v>674</v>
      </c>
      <c r="C359" s="20">
        <v>46871.3</v>
      </c>
      <c r="D359" s="20">
        <v>25388.9</v>
      </c>
      <c r="E359" s="20">
        <v>0</v>
      </c>
    </row>
    <row r="360" spans="1:15" s="8" customFormat="1" ht="28.5" customHeight="1" x14ac:dyDescent="0.2">
      <c r="A360" s="19" t="s">
        <v>675</v>
      </c>
      <c r="B360" s="18" t="s">
        <v>676</v>
      </c>
      <c r="C360" s="20">
        <v>214087</v>
      </c>
      <c r="D360" s="20">
        <v>31991.200000000001</v>
      </c>
      <c r="E360" s="20">
        <v>0</v>
      </c>
      <c r="F360" s="7"/>
      <c r="G360" s="7"/>
      <c r="H360" s="7"/>
      <c r="L360" s="7"/>
      <c r="O360" s="7"/>
    </row>
    <row r="361" spans="1:15" s="8" customFormat="1" ht="28.5" customHeight="1" x14ac:dyDescent="0.2">
      <c r="A361" s="22" t="s">
        <v>677</v>
      </c>
      <c r="B361" s="18" t="s">
        <v>678</v>
      </c>
      <c r="C361" s="20">
        <v>52710</v>
      </c>
      <c r="D361" s="20">
        <v>29833.599999999999</v>
      </c>
      <c r="E361" s="20">
        <v>0</v>
      </c>
      <c r="F361" s="7"/>
      <c r="G361" s="7"/>
      <c r="H361" s="7"/>
      <c r="L361" s="7"/>
      <c r="O361" s="7"/>
    </row>
    <row r="362" spans="1:15" s="8" customFormat="1" ht="28.5" customHeight="1" x14ac:dyDescent="0.2">
      <c r="A362" s="22" t="s">
        <v>679</v>
      </c>
      <c r="B362" s="18" t="s">
        <v>680</v>
      </c>
      <c r="C362" s="20">
        <v>37673.199999999997</v>
      </c>
      <c r="D362" s="20">
        <v>1262.3</v>
      </c>
      <c r="E362" s="20">
        <v>0</v>
      </c>
      <c r="F362" s="7"/>
      <c r="G362" s="7"/>
      <c r="H362" s="7"/>
      <c r="L362" s="7"/>
      <c r="O362" s="7"/>
    </row>
    <row r="363" spans="1:15" s="10" customFormat="1" ht="28.5" customHeight="1" x14ac:dyDescent="0.2">
      <c r="A363" s="19" t="s">
        <v>681</v>
      </c>
      <c r="B363" s="18" t="s">
        <v>682</v>
      </c>
      <c r="C363" s="20">
        <v>60421.599999999999</v>
      </c>
      <c r="D363" s="20">
        <v>23153.200000000001</v>
      </c>
      <c r="E363" s="20">
        <v>0</v>
      </c>
      <c r="F363" s="7"/>
      <c r="G363" s="7"/>
      <c r="H363" s="7"/>
      <c r="L363" s="7"/>
      <c r="O363" s="7"/>
    </row>
    <row r="364" spans="1:15" ht="28.5" customHeight="1" x14ac:dyDescent="0.2">
      <c r="A364" s="19" t="s">
        <v>683</v>
      </c>
      <c r="B364" s="18" t="s">
        <v>684</v>
      </c>
      <c r="C364" s="20">
        <v>49913.3</v>
      </c>
      <c r="D364" s="20">
        <v>25901.5</v>
      </c>
      <c r="E364" s="20">
        <v>0</v>
      </c>
    </row>
    <row r="365" spans="1:15" ht="28.5" customHeight="1" x14ac:dyDescent="0.2">
      <c r="A365" s="19" t="s">
        <v>685</v>
      </c>
      <c r="B365" s="18" t="s">
        <v>686</v>
      </c>
      <c r="C365" s="20">
        <v>92290</v>
      </c>
      <c r="D365" s="20">
        <v>33954.400000000001</v>
      </c>
      <c r="E365" s="20">
        <v>0</v>
      </c>
    </row>
    <row r="366" spans="1:15" ht="28.5" customHeight="1" x14ac:dyDescent="0.2">
      <c r="A366" s="19" t="s">
        <v>687</v>
      </c>
      <c r="B366" s="18" t="s">
        <v>688</v>
      </c>
      <c r="C366" s="20">
        <v>27613.5</v>
      </c>
      <c r="D366" s="20">
        <v>10130.200000000001</v>
      </c>
      <c r="E366" s="20">
        <v>0</v>
      </c>
    </row>
    <row r="367" spans="1:15" ht="28.5" customHeight="1" x14ac:dyDescent="0.2">
      <c r="A367" s="19" t="s">
        <v>689</v>
      </c>
      <c r="B367" s="18" t="s">
        <v>690</v>
      </c>
      <c r="C367" s="20">
        <v>22784.400000000001</v>
      </c>
      <c r="D367" s="20">
        <v>7760.3</v>
      </c>
      <c r="E367" s="20">
        <v>0</v>
      </c>
    </row>
    <row r="368" spans="1:15" ht="28.5" customHeight="1" x14ac:dyDescent="0.2">
      <c r="A368" s="19" t="s">
        <v>691</v>
      </c>
      <c r="B368" s="18" t="s">
        <v>692</v>
      </c>
      <c r="C368" s="20">
        <v>32917.9</v>
      </c>
      <c r="D368" s="20">
        <v>12871.4</v>
      </c>
      <c r="E368" s="20">
        <v>0</v>
      </c>
    </row>
    <row r="369" spans="1:15" ht="28.5" customHeight="1" x14ac:dyDescent="0.2">
      <c r="A369" s="19" t="s">
        <v>693</v>
      </c>
      <c r="B369" s="18" t="s">
        <v>694</v>
      </c>
      <c r="C369" s="20">
        <v>54662.7</v>
      </c>
      <c r="D369" s="20">
        <v>16249.9</v>
      </c>
      <c r="E369" s="20">
        <v>0</v>
      </c>
    </row>
    <row r="370" spans="1:15" ht="28.5" customHeight="1" x14ac:dyDescent="0.2">
      <c r="A370" s="19" t="s">
        <v>695</v>
      </c>
      <c r="B370" s="18" t="s">
        <v>696</v>
      </c>
      <c r="C370" s="20">
        <v>28095.3</v>
      </c>
      <c r="D370" s="20">
        <v>6786.5</v>
      </c>
      <c r="E370" s="20">
        <v>0</v>
      </c>
    </row>
    <row r="371" spans="1:15" ht="28.5" customHeight="1" x14ac:dyDescent="0.2">
      <c r="A371" s="19" t="s">
        <v>697</v>
      </c>
      <c r="B371" s="18" t="s">
        <v>698</v>
      </c>
      <c r="C371" s="20">
        <v>62245.8</v>
      </c>
      <c r="D371" s="20">
        <v>43338.1</v>
      </c>
      <c r="E371" s="20">
        <v>0</v>
      </c>
    </row>
    <row r="372" spans="1:15" ht="28.5" customHeight="1" x14ac:dyDescent="0.2">
      <c r="A372" s="19" t="s">
        <v>699</v>
      </c>
      <c r="B372" s="18" t="s">
        <v>700</v>
      </c>
      <c r="C372" s="20">
        <v>23967.4</v>
      </c>
      <c r="D372" s="20">
        <v>9332.1</v>
      </c>
      <c r="E372" s="20">
        <v>0</v>
      </c>
    </row>
    <row r="373" spans="1:15" ht="28.5" customHeight="1" x14ac:dyDescent="0.2">
      <c r="A373" s="19" t="s">
        <v>701</v>
      </c>
      <c r="B373" s="18" t="s">
        <v>702</v>
      </c>
      <c r="C373" s="20">
        <v>129860.8</v>
      </c>
      <c r="D373" s="20">
        <v>25265.599999999999</v>
      </c>
      <c r="E373" s="20">
        <v>0</v>
      </c>
    </row>
    <row r="374" spans="1:15" ht="28.5" customHeight="1" x14ac:dyDescent="0.2">
      <c r="A374" s="19" t="s">
        <v>703</v>
      </c>
      <c r="B374" s="18" t="s">
        <v>704</v>
      </c>
      <c r="C374" s="20">
        <v>21177.3</v>
      </c>
      <c r="D374" s="20">
        <v>1852.6</v>
      </c>
      <c r="E374" s="20">
        <v>0</v>
      </c>
    </row>
    <row r="375" spans="1:15" ht="28.5" customHeight="1" x14ac:dyDescent="0.2">
      <c r="A375" s="19" t="s">
        <v>705</v>
      </c>
      <c r="B375" s="18" t="s">
        <v>706</v>
      </c>
      <c r="C375" s="20">
        <v>144577.29999999999</v>
      </c>
      <c r="D375" s="20">
        <v>57958.2</v>
      </c>
      <c r="E375" s="20">
        <v>0</v>
      </c>
    </row>
    <row r="376" spans="1:15" ht="28.5" customHeight="1" x14ac:dyDescent="0.2">
      <c r="A376" s="19" t="s">
        <v>707</v>
      </c>
      <c r="B376" s="18" t="s">
        <v>708</v>
      </c>
      <c r="C376" s="20">
        <v>48936.6</v>
      </c>
      <c r="D376" s="20">
        <v>17934.900000000001</v>
      </c>
      <c r="E376" s="20">
        <v>0</v>
      </c>
    </row>
    <row r="377" spans="1:15" ht="28.5" customHeight="1" x14ac:dyDescent="0.2">
      <c r="A377" s="19" t="s">
        <v>709</v>
      </c>
      <c r="B377" s="18" t="s">
        <v>710</v>
      </c>
      <c r="C377" s="20">
        <v>61281.599999999999</v>
      </c>
      <c r="D377" s="20">
        <v>34106.400000000001</v>
      </c>
      <c r="E377" s="20">
        <v>0</v>
      </c>
    </row>
    <row r="378" spans="1:15" ht="28.5" customHeight="1" x14ac:dyDescent="0.2">
      <c r="A378" s="19" t="s">
        <v>711</v>
      </c>
      <c r="B378" s="18" t="s">
        <v>712</v>
      </c>
      <c r="C378" s="20">
        <v>32845.599999999999</v>
      </c>
      <c r="D378" s="20">
        <v>12816.4</v>
      </c>
      <c r="E378" s="20">
        <v>0</v>
      </c>
    </row>
    <row r="379" spans="1:15" ht="28.5" customHeight="1" x14ac:dyDescent="0.2">
      <c r="A379" s="19" t="s">
        <v>713</v>
      </c>
      <c r="B379" s="18" t="s">
        <v>714</v>
      </c>
      <c r="C379" s="20">
        <v>111093.5</v>
      </c>
      <c r="D379" s="20">
        <v>18667.2</v>
      </c>
      <c r="E379" s="20">
        <v>0</v>
      </c>
    </row>
    <row r="380" spans="1:15" ht="28.5" customHeight="1" x14ac:dyDescent="0.2">
      <c r="A380" s="19" t="s">
        <v>715</v>
      </c>
      <c r="B380" s="18" t="s">
        <v>716</v>
      </c>
      <c r="C380" s="20">
        <v>93612.5</v>
      </c>
      <c r="D380" s="20">
        <v>17883.599999999999</v>
      </c>
      <c r="E380" s="20">
        <v>0</v>
      </c>
    </row>
    <row r="381" spans="1:15" ht="28.5" customHeight="1" x14ac:dyDescent="0.2">
      <c r="A381" s="19" t="s">
        <v>717</v>
      </c>
      <c r="B381" s="18" t="s">
        <v>718</v>
      </c>
      <c r="C381" s="20">
        <v>59387.5</v>
      </c>
      <c r="D381" s="20">
        <v>19853.3</v>
      </c>
      <c r="E381" s="20">
        <v>0</v>
      </c>
    </row>
    <row r="382" spans="1:15" ht="28.5" customHeight="1" x14ac:dyDescent="0.2">
      <c r="A382" s="19" t="s">
        <v>719</v>
      </c>
      <c r="B382" s="18" t="s">
        <v>720</v>
      </c>
      <c r="C382" s="20">
        <v>38000.800000000003</v>
      </c>
      <c r="D382" s="20">
        <v>10940.8</v>
      </c>
      <c r="E382" s="20">
        <v>0</v>
      </c>
    </row>
    <row r="383" spans="1:15" ht="28.5" customHeight="1" x14ac:dyDescent="0.2">
      <c r="A383" s="19" t="s">
        <v>721</v>
      </c>
      <c r="B383" s="18" t="s">
        <v>722</v>
      </c>
      <c r="C383" s="20">
        <v>101984.5</v>
      </c>
      <c r="D383" s="20">
        <v>68009.7</v>
      </c>
      <c r="E383" s="20">
        <v>0</v>
      </c>
    </row>
    <row r="384" spans="1:15" s="8" customFormat="1" ht="28.5" customHeight="1" x14ac:dyDescent="0.2">
      <c r="A384" s="19" t="s">
        <v>723</v>
      </c>
      <c r="B384" s="18" t="s">
        <v>724</v>
      </c>
      <c r="C384" s="20">
        <v>30816.5</v>
      </c>
      <c r="D384" s="20">
        <v>12013.8</v>
      </c>
      <c r="E384" s="20">
        <v>0</v>
      </c>
      <c r="F384" s="7"/>
      <c r="G384" s="7"/>
      <c r="H384" s="7"/>
      <c r="L384" s="7"/>
      <c r="O384" s="7"/>
    </row>
    <row r="385" spans="1:15" s="8" customFormat="1" ht="28.5" customHeight="1" x14ac:dyDescent="0.2">
      <c r="A385" s="19" t="s">
        <v>725</v>
      </c>
      <c r="B385" s="18" t="s">
        <v>726</v>
      </c>
      <c r="C385" s="20">
        <v>26286.9</v>
      </c>
      <c r="D385" s="20">
        <v>3180.2</v>
      </c>
      <c r="E385" s="20">
        <v>0</v>
      </c>
      <c r="F385" s="7"/>
      <c r="G385" s="7"/>
      <c r="H385" s="7"/>
      <c r="L385" s="7"/>
      <c r="O385" s="7"/>
    </row>
    <row r="386" spans="1:15" ht="28.5" customHeight="1" x14ac:dyDescent="0.2">
      <c r="A386" s="19" t="s">
        <v>727</v>
      </c>
      <c r="B386" s="18" t="s">
        <v>728</v>
      </c>
      <c r="C386" s="20">
        <v>53165.2</v>
      </c>
      <c r="D386" s="20">
        <v>31489.7</v>
      </c>
      <c r="E386" s="20">
        <v>0</v>
      </c>
    </row>
    <row r="387" spans="1:15" ht="28.5" customHeight="1" x14ac:dyDescent="0.2">
      <c r="A387" s="22" t="s">
        <v>729</v>
      </c>
      <c r="B387" s="18" t="s">
        <v>730</v>
      </c>
      <c r="C387" s="20">
        <v>83130.3</v>
      </c>
      <c r="D387" s="20">
        <v>28786.9</v>
      </c>
      <c r="E387" s="20">
        <v>0</v>
      </c>
    </row>
    <row r="388" spans="1:15" ht="28.5" customHeight="1" x14ac:dyDescent="0.2">
      <c r="A388" s="19" t="s">
        <v>731</v>
      </c>
      <c r="B388" s="18" t="s">
        <v>732</v>
      </c>
      <c r="C388" s="20">
        <v>51179.8</v>
      </c>
      <c r="D388" s="20">
        <v>20268.900000000001</v>
      </c>
      <c r="E388" s="20">
        <v>0</v>
      </c>
    </row>
    <row r="389" spans="1:15" ht="28.5" customHeight="1" x14ac:dyDescent="0.2">
      <c r="A389" s="19" t="s">
        <v>733</v>
      </c>
      <c r="B389" s="18" t="s">
        <v>734</v>
      </c>
      <c r="C389" s="20">
        <v>301956.09999999998</v>
      </c>
      <c r="D389" s="20">
        <v>0</v>
      </c>
      <c r="E389" s="20">
        <v>134052</v>
      </c>
    </row>
    <row r="390" spans="1:15" ht="28.5" customHeight="1" x14ac:dyDescent="0.2">
      <c r="A390" s="19" t="s">
        <v>735</v>
      </c>
      <c r="B390" s="18" t="s">
        <v>736</v>
      </c>
      <c r="C390" s="20">
        <v>50962.1</v>
      </c>
      <c r="D390" s="20">
        <v>6123</v>
      </c>
      <c r="E390" s="20">
        <v>0</v>
      </c>
    </row>
    <row r="391" spans="1:15" ht="28.5" customHeight="1" x14ac:dyDescent="0.2">
      <c r="A391" s="19" t="s">
        <v>737</v>
      </c>
      <c r="B391" s="18" t="s">
        <v>738</v>
      </c>
      <c r="C391" s="20">
        <v>304267.59999999998</v>
      </c>
      <c r="D391" s="20">
        <v>86329.4</v>
      </c>
      <c r="E391" s="20">
        <v>0</v>
      </c>
    </row>
    <row r="392" spans="1:15" ht="28.5" customHeight="1" x14ac:dyDescent="0.2">
      <c r="A392" s="19" t="s">
        <v>739</v>
      </c>
      <c r="B392" s="18" t="s">
        <v>740</v>
      </c>
      <c r="C392" s="20">
        <v>46473.599999999999</v>
      </c>
      <c r="D392" s="20">
        <v>24035.200000000001</v>
      </c>
      <c r="E392" s="20">
        <v>0</v>
      </c>
    </row>
    <row r="393" spans="1:15" s="8" customFormat="1" ht="28.5" customHeight="1" x14ac:dyDescent="0.2">
      <c r="A393" s="19" t="s">
        <v>741</v>
      </c>
      <c r="B393" s="18" t="s">
        <v>742</v>
      </c>
      <c r="C393" s="20">
        <v>41017.1</v>
      </c>
      <c r="D393" s="20">
        <v>0</v>
      </c>
      <c r="E393" s="20">
        <v>5742.6</v>
      </c>
      <c r="F393" s="7"/>
      <c r="G393" s="7"/>
      <c r="H393" s="7"/>
      <c r="L393" s="7"/>
      <c r="O393" s="7"/>
    </row>
    <row r="394" spans="1:15" ht="28.5" customHeight="1" x14ac:dyDescent="0.2">
      <c r="A394" s="19" t="s">
        <v>743</v>
      </c>
      <c r="B394" s="18" t="s">
        <v>1609</v>
      </c>
      <c r="C394" s="20">
        <v>106104.6</v>
      </c>
      <c r="D394" s="20">
        <v>28075.7</v>
      </c>
      <c r="E394" s="20">
        <v>0</v>
      </c>
    </row>
    <row r="395" spans="1:15" ht="28.5" customHeight="1" x14ac:dyDescent="0.2">
      <c r="A395" s="19" t="s">
        <v>0</v>
      </c>
      <c r="B395" s="18" t="s">
        <v>18</v>
      </c>
      <c r="C395" s="20">
        <v>583059.80000000005</v>
      </c>
      <c r="D395" s="20">
        <v>0</v>
      </c>
      <c r="E395" s="20">
        <v>38462.300000000003</v>
      </c>
    </row>
    <row r="396" spans="1:15" ht="28.5" customHeight="1" x14ac:dyDescent="0.2">
      <c r="A396" s="19" t="s">
        <v>68</v>
      </c>
      <c r="B396" s="18" t="s">
        <v>744</v>
      </c>
      <c r="C396" s="20">
        <v>14899.9</v>
      </c>
      <c r="D396" s="20">
        <v>4151.8</v>
      </c>
      <c r="E396" s="20">
        <v>0</v>
      </c>
    </row>
    <row r="397" spans="1:15" ht="28.5" customHeight="1" x14ac:dyDescent="0.2">
      <c r="A397" s="19" t="s">
        <v>69</v>
      </c>
      <c r="B397" s="18" t="s">
        <v>745</v>
      </c>
      <c r="C397" s="20">
        <v>44446</v>
      </c>
      <c r="D397" s="20">
        <v>9186.9</v>
      </c>
      <c r="E397" s="20">
        <v>0</v>
      </c>
    </row>
    <row r="398" spans="1:15" ht="28.5" customHeight="1" x14ac:dyDescent="0.2">
      <c r="A398" s="19" t="s">
        <v>70</v>
      </c>
      <c r="B398" s="18" t="s">
        <v>746</v>
      </c>
      <c r="C398" s="20">
        <v>20028.7</v>
      </c>
      <c r="D398" s="20">
        <v>2336.1</v>
      </c>
      <c r="E398" s="20">
        <v>0</v>
      </c>
    </row>
    <row r="399" spans="1:15" ht="28.5" customHeight="1" x14ac:dyDescent="0.2">
      <c r="A399" s="19" t="s">
        <v>71</v>
      </c>
      <c r="B399" s="18" t="s">
        <v>747</v>
      </c>
      <c r="C399" s="20">
        <v>13972.3</v>
      </c>
      <c r="D399" s="20">
        <v>4564.8</v>
      </c>
      <c r="E399" s="20">
        <v>0</v>
      </c>
    </row>
    <row r="400" spans="1:15" ht="28.5" customHeight="1" x14ac:dyDescent="0.2">
      <c r="A400" s="19" t="s">
        <v>72</v>
      </c>
      <c r="B400" s="18" t="s">
        <v>748</v>
      </c>
      <c r="C400" s="20">
        <v>11492.7</v>
      </c>
      <c r="D400" s="20">
        <v>0</v>
      </c>
      <c r="E400" s="20">
        <v>975.2</v>
      </c>
    </row>
    <row r="401" spans="1:15" ht="28.5" customHeight="1" x14ac:dyDescent="0.2">
      <c r="A401" s="19" t="s">
        <v>73</v>
      </c>
      <c r="B401" s="18" t="s">
        <v>749</v>
      </c>
      <c r="C401" s="20">
        <v>17887.5</v>
      </c>
      <c r="D401" s="20">
        <v>2957.5</v>
      </c>
      <c r="E401" s="20">
        <v>0</v>
      </c>
    </row>
    <row r="402" spans="1:15" ht="28.5" customHeight="1" x14ac:dyDescent="0.2">
      <c r="A402" s="19" t="s">
        <v>84</v>
      </c>
      <c r="B402" s="18" t="s">
        <v>750</v>
      </c>
      <c r="C402" s="20">
        <v>14175.7</v>
      </c>
      <c r="D402" s="20">
        <v>0</v>
      </c>
      <c r="E402" s="20">
        <v>0</v>
      </c>
    </row>
    <row r="403" spans="1:15" ht="28.5" customHeight="1" x14ac:dyDescent="0.2">
      <c r="A403" s="19" t="s">
        <v>138</v>
      </c>
      <c r="B403" s="18" t="s">
        <v>1742</v>
      </c>
      <c r="C403" s="20">
        <v>65682.2</v>
      </c>
      <c r="D403" s="20">
        <v>22521.599999999999</v>
      </c>
      <c r="E403" s="20">
        <v>0</v>
      </c>
    </row>
    <row r="404" spans="1:15" ht="28.5" customHeight="1" x14ac:dyDescent="0.2">
      <c r="A404" s="19" t="s">
        <v>139</v>
      </c>
      <c r="B404" s="18" t="s">
        <v>751</v>
      </c>
      <c r="C404" s="20">
        <v>39140.199999999997</v>
      </c>
      <c r="D404" s="20">
        <v>18949.599999999999</v>
      </c>
      <c r="E404" s="20">
        <v>0</v>
      </c>
    </row>
    <row r="405" spans="1:15" ht="28.5" customHeight="1" x14ac:dyDescent="0.2">
      <c r="A405" s="19" t="s">
        <v>140</v>
      </c>
      <c r="B405" s="18" t="s">
        <v>752</v>
      </c>
      <c r="C405" s="20">
        <v>31726</v>
      </c>
      <c r="D405" s="20">
        <v>8640.1</v>
      </c>
      <c r="E405" s="20">
        <v>0</v>
      </c>
    </row>
    <row r="406" spans="1:15" ht="28.5" customHeight="1" x14ac:dyDescent="0.2">
      <c r="A406" s="19" t="s">
        <v>141</v>
      </c>
      <c r="B406" s="18" t="s">
        <v>753</v>
      </c>
      <c r="C406" s="20">
        <v>8369.9</v>
      </c>
      <c r="D406" s="20">
        <v>1119.2</v>
      </c>
      <c r="E406" s="20">
        <v>0</v>
      </c>
    </row>
    <row r="407" spans="1:15" ht="28.5" customHeight="1" x14ac:dyDescent="0.2">
      <c r="A407" s="19" t="s">
        <v>142</v>
      </c>
      <c r="B407" s="18" t="s">
        <v>754</v>
      </c>
      <c r="C407" s="20">
        <v>26505.599999999999</v>
      </c>
      <c r="D407" s="20">
        <v>6221.8</v>
      </c>
      <c r="E407" s="20">
        <v>0</v>
      </c>
    </row>
    <row r="408" spans="1:15" ht="28.5" customHeight="1" x14ac:dyDescent="0.2">
      <c r="A408" s="19" t="s">
        <v>143</v>
      </c>
      <c r="B408" s="18" t="s">
        <v>755</v>
      </c>
      <c r="C408" s="20">
        <v>12476.9</v>
      </c>
      <c r="D408" s="20">
        <v>4547.7</v>
      </c>
      <c r="E408" s="20">
        <v>0</v>
      </c>
    </row>
    <row r="409" spans="1:15" ht="28.5" customHeight="1" x14ac:dyDescent="0.2">
      <c r="A409" s="19" t="s">
        <v>166</v>
      </c>
      <c r="B409" s="18" t="s">
        <v>756</v>
      </c>
      <c r="C409" s="20">
        <v>56150.2</v>
      </c>
      <c r="D409" s="20">
        <v>17897.400000000001</v>
      </c>
      <c r="E409" s="20">
        <v>0</v>
      </c>
    </row>
    <row r="410" spans="1:15" ht="28.5" customHeight="1" x14ac:dyDescent="0.2">
      <c r="A410" s="19" t="s">
        <v>162</v>
      </c>
      <c r="B410" s="18" t="s">
        <v>757</v>
      </c>
      <c r="C410" s="20">
        <v>52118.2</v>
      </c>
      <c r="D410" s="20">
        <v>5282.6</v>
      </c>
      <c r="E410" s="20">
        <v>0</v>
      </c>
    </row>
    <row r="411" spans="1:15" ht="28.5" customHeight="1" x14ac:dyDescent="0.2">
      <c r="A411" s="19" t="s">
        <v>163</v>
      </c>
      <c r="B411" s="18" t="s">
        <v>758</v>
      </c>
      <c r="C411" s="20">
        <v>29608.9</v>
      </c>
      <c r="D411" s="20">
        <v>463</v>
      </c>
      <c r="E411" s="20">
        <v>0</v>
      </c>
    </row>
    <row r="412" spans="1:15" ht="28.5" customHeight="1" x14ac:dyDescent="0.2">
      <c r="A412" s="19" t="s">
        <v>164</v>
      </c>
      <c r="B412" s="18" t="s">
        <v>759</v>
      </c>
      <c r="C412" s="20">
        <v>57841.8</v>
      </c>
      <c r="D412" s="20">
        <v>4710.5</v>
      </c>
      <c r="E412" s="20">
        <v>0</v>
      </c>
    </row>
    <row r="413" spans="1:15" ht="28.5" customHeight="1" x14ac:dyDescent="0.2">
      <c r="A413" s="19" t="s">
        <v>216</v>
      </c>
      <c r="B413" s="18" t="s">
        <v>760</v>
      </c>
      <c r="C413" s="20">
        <v>57026.3</v>
      </c>
      <c r="D413" s="20">
        <v>5176.8999999999996</v>
      </c>
      <c r="E413" s="20">
        <v>0</v>
      </c>
    </row>
    <row r="414" spans="1:15" ht="28.5" customHeight="1" x14ac:dyDescent="0.2">
      <c r="A414" s="19" t="s">
        <v>217</v>
      </c>
      <c r="B414" s="18" t="s">
        <v>396</v>
      </c>
      <c r="C414" s="20">
        <v>15752.2</v>
      </c>
      <c r="D414" s="20">
        <v>2203.1</v>
      </c>
      <c r="E414" s="20">
        <v>0</v>
      </c>
    </row>
    <row r="415" spans="1:15" ht="28.5" customHeight="1" x14ac:dyDescent="0.2">
      <c r="A415" s="19" t="s">
        <v>218</v>
      </c>
      <c r="B415" s="18" t="s">
        <v>761</v>
      </c>
      <c r="C415" s="20">
        <v>44493.7</v>
      </c>
      <c r="D415" s="20">
        <v>0</v>
      </c>
      <c r="E415" s="20">
        <v>0</v>
      </c>
    </row>
    <row r="416" spans="1:15" s="8" customFormat="1" ht="28.5" customHeight="1" x14ac:dyDescent="0.2">
      <c r="A416" s="19" t="s">
        <v>219</v>
      </c>
      <c r="B416" s="18" t="s">
        <v>762</v>
      </c>
      <c r="C416" s="20">
        <v>39262</v>
      </c>
      <c r="D416" s="20">
        <v>18203</v>
      </c>
      <c r="E416" s="20">
        <v>0</v>
      </c>
      <c r="F416" s="7"/>
      <c r="G416" s="7"/>
      <c r="H416" s="7"/>
      <c r="L416" s="7"/>
      <c r="O416" s="7"/>
    </row>
    <row r="417" spans="1:5" ht="28.5" customHeight="1" x14ac:dyDescent="0.2">
      <c r="A417" s="19" t="s">
        <v>220</v>
      </c>
      <c r="B417" s="18" t="s">
        <v>763</v>
      </c>
      <c r="C417" s="20">
        <v>11437.7</v>
      </c>
      <c r="D417" s="20">
        <v>4437.8999999999996</v>
      </c>
      <c r="E417" s="20">
        <v>0</v>
      </c>
    </row>
    <row r="418" spans="1:5" ht="28.5" customHeight="1" x14ac:dyDescent="0.2">
      <c r="A418" s="19" t="s">
        <v>221</v>
      </c>
      <c r="B418" s="18" t="s">
        <v>764</v>
      </c>
      <c r="C418" s="20">
        <v>13186.6</v>
      </c>
      <c r="D418" s="20">
        <v>2376.6</v>
      </c>
      <c r="E418" s="20">
        <v>0</v>
      </c>
    </row>
    <row r="419" spans="1:5" ht="28.5" customHeight="1" x14ac:dyDescent="0.2">
      <c r="A419" s="19" t="s">
        <v>222</v>
      </c>
      <c r="B419" s="18" t="s">
        <v>765</v>
      </c>
      <c r="C419" s="20">
        <v>16052.9</v>
      </c>
      <c r="D419" s="20">
        <v>2947.5</v>
      </c>
      <c r="E419" s="20">
        <v>0</v>
      </c>
    </row>
    <row r="420" spans="1:5" ht="28.5" customHeight="1" x14ac:dyDescent="0.2">
      <c r="A420" s="19" t="s">
        <v>223</v>
      </c>
      <c r="B420" s="18" t="s">
        <v>1743</v>
      </c>
      <c r="C420" s="20">
        <v>13044.6</v>
      </c>
      <c r="D420" s="20">
        <v>0</v>
      </c>
      <c r="E420" s="20">
        <v>1037.3</v>
      </c>
    </row>
    <row r="421" spans="1:5" ht="28.5" customHeight="1" x14ac:dyDescent="0.2">
      <c r="A421" s="19" t="s">
        <v>224</v>
      </c>
      <c r="B421" s="18" t="s">
        <v>766</v>
      </c>
      <c r="C421" s="20">
        <v>10623.5</v>
      </c>
      <c r="D421" s="20">
        <v>2361.1999999999998</v>
      </c>
      <c r="E421" s="20">
        <v>0</v>
      </c>
    </row>
    <row r="422" spans="1:5" ht="28.5" customHeight="1" x14ac:dyDescent="0.2">
      <c r="A422" s="19" t="s">
        <v>225</v>
      </c>
      <c r="B422" s="18" t="s">
        <v>1744</v>
      </c>
      <c r="C422" s="20">
        <v>40245.9</v>
      </c>
      <c r="D422" s="20">
        <v>6450.7</v>
      </c>
      <c r="E422" s="20">
        <v>0</v>
      </c>
    </row>
    <row r="423" spans="1:5" ht="28.5" customHeight="1" x14ac:dyDescent="0.2">
      <c r="A423" s="19" t="s">
        <v>226</v>
      </c>
      <c r="B423" s="18" t="s">
        <v>767</v>
      </c>
      <c r="C423" s="20">
        <v>19981.5</v>
      </c>
      <c r="D423" s="20">
        <v>5691.2</v>
      </c>
      <c r="E423" s="20">
        <v>0</v>
      </c>
    </row>
    <row r="424" spans="1:5" ht="28.5" customHeight="1" x14ac:dyDescent="0.2">
      <c r="A424" s="19" t="s">
        <v>227</v>
      </c>
      <c r="B424" s="18" t="s">
        <v>768</v>
      </c>
      <c r="C424" s="20">
        <v>80775.600000000006</v>
      </c>
      <c r="D424" s="20">
        <v>17968.7</v>
      </c>
      <c r="E424" s="20">
        <v>0</v>
      </c>
    </row>
    <row r="425" spans="1:5" ht="28.5" customHeight="1" x14ac:dyDescent="0.2">
      <c r="A425" s="19" t="s">
        <v>228</v>
      </c>
      <c r="B425" s="18" t="s">
        <v>769</v>
      </c>
      <c r="C425" s="20">
        <v>18663.900000000001</v>
      </c>
      <c r="D425" s="20">
        <v>5378.4</v>
      </c>
      <c r="E425" s="20">
        <v>0</v>
      </c>
    </row>
    <row r="426" spans="1:5" ht="28.5" customHeight="1" x14ac:dyDescent="0.2">
      <c r="A426" s="19" t="s">
        <v>253</v>
      </c>
      <c r="B426" s="18" t="s">
        <v>770</v>
      </c>
      <c r="C426" s="20">
        <v>17208.599999999999</v>
      </c>
      <c r="D426" s="20">
        <v>7664</v>
      </c>
      <c r="E426" s="20">
        <v>0</v>
      </c>
    </row>
    <row r="427" spans="1:5" ht="28.5" customHeight="1" x14ac:dyDescent="0.2">
      <c r="A427" s="19" t="s">
        <v>265</v>
      </c>
      <c r="B427" s="18" t="s">
        <v>771</v>
      </c>
      <c r="C427" s="20">
        <v>50657.3</v>
      </c>
      <c r="D427" s="20">
        <v>17337.900000000001</v>
      </c>
      <c r="E427" s="20">
        <v>0</v>
      </c>
    </row>
    <row r="428" spans="1:5" ht="28.5" customHeight="1" x14ac:dyDescent="0.2">
      <c r="A428" s="19" t="s">
        <v>266</v>
      </c>
      <c r="B428" s="18" t="s">
        <v>772</v>
      </c>
      <c r="C428" s="20">
        <v>20653.400000000001</v>
      </c>
      <c r="D428" s="20">
        <v>4572.2</v>
      </c>
      <c r="E428" s="20">
        <v>0</v>
      </c>
    </row>
    <row r="429" spans="1:5" ht="28.5" customHeight="1" x14ac:dyDescent="0.2">
      <c r="A429" s="19" t="s">
        <v>272</v>
      </c>
      <c r="B429" s="18" t="s">
        <v>529</v>
      </c>
      <c r="C429" s="20">
        <v>15696.9</v>
      </c>
      <c r="D429" s="20">
        <v>5412.7</v>
      </c>
      <c r="E429" s="20">
        <v>0</v>
      </c>
    </row>
    <row r="430" spans="1:5" ht="28.5" customHeight="1" x14ac:dyDescent="0.2">
      <c r="A430" s="19" t="s">
        <v>273</v>
      </c>
      <c r="B430" s="18" t="s">
        <v>773</v>
      </c>
      <c r="C430" s="20">
        <v>29243.4</v>
      </c>
      <c r="D430" s="20">
        <v>0</v>
      </c>
      <c r="E430" s="20">
        <v>0</v>
      </c>
    </row>
    <row r="431" spans="1:5" ht="28.5" customHeight="1" x14ac:dyDescent="0.2">
      <c r="A431" s="19" t="s">
        <v>274</v>
      </c>
      <c r="B431" s="18" t="s">
        <v>774</v>
      </c>
      <c r="C431" s="20">
        <v>26159.8</v>
      </c>
      <c r="D431" s="20">
        <v>5071</v>
      </c>
      <c r="E431" s="20">
        <v>0</v>
      </c>
    </row>
    <row r="432" spans="1:5" ht="28.5" customHeight="1" x14ac:dyDescent="0.2">
      <c r="A432" s="19" t="s">
        <v>290</v>
      </c>
      <c r="B432" s="18" t="s">
        <v>1745</v>
      </c>
      <c r="C432" s="20">
        <v>202535.1</v>
      </c>
      <c r="D432" s="20">
        <v>74894.899999999994</v>
      </c>
      <c r="E432" s="20">
        <v>0</v>
      </c>
    </row>
    <row r="433" spans="1:15" ht="28.5" customHeight="1" x14ac:dyDescent="0.2">
      <c r="A433" s="19" t="s">
        <v>291</v>
      </c>
      <c r="B433" s="18" t="s">
        <v>1746</v>
      </c>
      <c r="C433" s="20">
        <v>30280.3</v>
      </c>
      <c r="D433" s="20">
        <v>5433.6</v>
      </c>
      <c r="E433" s="20">
        <v>0</v>
      </c>
    </row>
    <row r="434" spans="1:15" s="8" customFormat="1" ht="28.5" customHeight="1" x14ac:dyDescent="0.2">
      <c r="A434" s="19" t="s">
        <v>306</v>
      </c>
      <c r="B434" s="18" t="s">
        <v>1417</v>
      </c>
      <c r="C434" s="20">
        <v>17402.8</v>
      </c>
      <c r="D434" s="20">
        <v>7657.1</v>
      </c>
      <c r="E434" s="20">
        <v>0</v>
      </c>
      <c r="F434" s="7"/>
      <c r="G434" s="7"/>
      <c r="H434" s="7"/>
      <c r="L434" s="7"/>
      <c r="O434" s="7"/>
    </row>
    <row r="435" spans="1:15" ht="28.5" customHeight="1" x14ac:dyDescent="0.2">
      <c r="A435" s="19" t="s">
        <v>307</v>
      </c>
      <c r="B435" s="18" t="s">
        <v>1747</v>
      </c>
      <c r="C435" s="20">
        <v>84691.8</v>
      </c>
      <c r="D435" s="20">
        <v>0</v>
      </c>
      <c r="E435" s="20">
        <v>11476.4</v>
      </c>
    </row>
    <row r="436" spans="1:15" ht="28.5" customHeight="1" x14ac:dyDescent="0.2">
      <c r="A436" s="19" t="s">
        <v>308</v>
      </c>
      <c r="B436" s="18" t="s">
        <v>1748</v>
      </c>
      <c r="C436" s="20">
        <v>28137</v>
      </c>
      <c r="D436" s="20">
        <v>1442.3</v>
      </c>
      <c r="E436" s="20">
        <v>0</v>
      </c>
    </row>
    <row r="437" spans="1:15" ht="28.5" customHeight="1" x14ac:dyDescent="0.2">
      <c r="A437" s="19" t="s">
        <v>775</v>
      </c>
      <c r="B437" s="18" t="s">
        <v>1749</v>
      </c>
      <c r="C437" s="20">
        <v>14797.9</v>
      </c>
      <c r="D437" s="20">
        <v>3241.2</v>
      </c>
      <c r="E437" s="20">
        <v>0</v>
      </c>
    </row>
    <row r="438" spans="1:15" ht="28.5" customHeight="1" x14ac:dyDescent="0.2">
      <c r="A438" s="19" t="s">
        <v>776</v>
      </c>
      <c r="B438" s="18" t="s">
        <v>1750</v>
      </c>
      <c r="C438" s="20">
        <v>13651.3</v>
      </c>
      <c r="D438" s="20">
        <v>0</v>
      </c>
      <c r="E438" s="20">
        <v>0</v>
      </c>
    </row>
    <row r="439" spans="1:15" ht="28.5" customHeight="1" x14ac:dyDescent="0.2">
      <c r="A439" s="19" t="s">
        <v>777</v>
      </c>
      <c r="B439" s="18" t="s">
        <v>1751</v>
      </c>
      <c r="C439" s="20">
        <v>18919.3</v>
      </c>
      <c r="D439" s="20">
        <v>5445.7</v>
      </c>
      <c r="E439" s="20">
        <v>0</v>
      </c>
    </row>
    <row r="440" spans="1:15" ht="28.5" customHeight="1" x14ac:dyDescent="0.2">
      <c r="A440" s="19" t="s">
        <v>778</v>
      </c>
      <c r="B440" s="18" t="s">
        <v>588</v>
      </c>
      <c r="C440" s="20">
        <v>33229.5</v>
      </c>
      <c r="D440" s="20">
        <v>0</v>
      </c>
      <c r="E440" s="20">
        <v>489.3</v>
      </c>
    </row>
    <row r="441" spans="1:15" ht="28.5" customHeight="1" x14ac:dyDescent="0.2">
      <c r="A441" s="19" t="s">
        <v>779</v>
      </c>
      <c r="B441" s="18" t="s">
        <v>1752</v>
      </c>
      <c r="C441" s="20">
        <v>10655.1</v>
      </c>
      <c r="D441" s="20">
        <v>134.9</v>
      </c>
      <c r="E441" s="20">
        <v>0</v>
      </c>
    </row>
    <row r="442" spans="1:15" ht="28.5" customHeight="1" x14ac:dyDescent="0.2">
      <c r="A442" s="19" t="s">
        <v>780</v>
      </c>
      <c r="B442" s="18" t="s">
        <v>1753</v>
      </c>
      <c r="C442" s="20">
        <v>10665.1</v>
      </c>
      <c r="D442" s="20">
        <v>800.4</v>
      </c>
      <c r="E442" s="20">
        <v>0</v>
      </c>
    </row>
    <row r="443" spans="1:15" ht="28.5" customHeight="1" x14ac:dyDescent="0.2">
      <c r="A443" s="19" t="s">
        <v>781</v>
      </c>
      <c r="B443" s="18" t="s">
        <v>782</v>
      </c>
      <c r="C443" s="20">
        <v>25261.8</v>
      </c>
      <c r="D443" s="20">
        <v>4684.1000000000004</v>
      </c>
      <c r="E443" s="20">
        <v>0</v>
      </c>
    </row>
    <row r="444" spans="1:15" ht="28.5" customHeight="1" x14ac:dyDescent="0.2">
      <c r="A444" s="19" t="s">
        <v>783</v>
      </c>
      <c r="B444" s="18" t="s">
        <v>784</v>
      </c>
      <c r="C444" s="20">
        <v>55956.800000000003</v>
      </c>
      <c r="D444" s="20">
        <v>2375.1</v>
      </c>
      <c r="E444" s="20">
        <v>0</v>
      </c>
    </row>
    <row r="445" spans="1:15" ht="28.5" customHeight="1" x14ac:dyDescent="0.2">
      <c r="A445" s="19" t="s">
        <v>785</v>
      </c>
      <c r="B445" s="18" t="s">
        <v>786</v>
      </c>
      <c r="C445" s="20">
        <v>50870.5</v>
      </c>
      <c r="D445" s="20">
        <v>0</v>
      </c>
      <c r="E445" s="20">
        <v>0</v>
      </c>
    </row>
    <row r="446" spans="1:15" ht="28.5" customHeight="1" x14ac:dyDescent="0.2">
      <c r="A446" s="19" t="s">
        <v>787</v>
      </c>
      <c r="B446" s="18" t="s">
        <v>788</v>
      </c>
      <c r="C446" s="20">
        <v>48792.3</v>
      </c>
      <c r="D446" s="20">
        <v>19295.8</v>
      </c>
      <c r="E446" s="20">
        <v>0</v>
      </c>
    </row>
    <row r="447" spans="1:15" ht="28.5" customHeight="1" x14ac:dyDescent="0.2">
      <c r="A447" s="19" t="s">
        <v>789</v>
      </c>
      <c r="B447" s="18" t="s">
        <v>790</v>
      </c>
      <c r="C447" s="20">
        <v>117275.5</v>
      </c>
      <c r="D447" s="20">
        <v>0</v>
      </c>
      <c r="E447" s="20">
        <v>224370.3</v>
      </c>
    </row>
    <row r="448" spans="1:15" ht="28.5" customHeight="1" x14ac:dyDescent="0.2">
      <c r="A448" s="19" t="s">
        <v>791</v>
      </c>
      <c r="B448" s="18" t="s">
        <v>792</v>
      </c>
      <c r="C448" s="20">
        <v>1295708.3</v>
      </c>
      <c r="D448" s="20">
        <v>0</v>
      </c>
      <c r="E448" s="20">
        <v>492955</v>
      </c>
    </row>
    <row r="449" spans="1:5" ht="28.5" customHeight="1" x14ac:dyDescent="0.2">
      <c r="A449" s="19" t="s">
        <v>793</v>
      </c>
      <c r="B449" s="18" t="s">
        <v>794</v>
      </c>
      <c r="C449" s="20">
        <v>19884.900000000001</v>
      </c>
      <c r="D449" s="20">
        <v>4175.8</v>
      </c>
      <c r="E449" s="20">
        <v>0</v>
      </c>
    </row>
    <row r="450" spans="1:5" ht="28.5" customHeight="1" x14ac:dyDescent="0.2">
      <c r="A450" s="19" t="s">
        <v>795</v>
      </c>
      <c r="B450" s="18" t="s">
        <v>796</v>
      </c>
      <c r="C450" s="20">
        <v>50418.1</v>
      </c>
      <c r="D450" s="20">
        <v>25106.400000000001</v>
      </c>
      <c r="E450" s="20">
        <v>0</v>
      </c>
    </row>
    <row r="451" spans="1:5" ht="28.5" customHeight="1" x14ac:dyDescent="0.2">
      <c r="A451" s="19" t="s">
        <v>797</v>
      </c>
      <c r="B451" s="18" t="s">
        <v>798</v>
      </c>
      <c r="C451" s="20">
        <v>42008.7</v>
      </c>
      <c r="D451" s="20">
        <v>29788.2</v>
      </c>
      <c r="E451" s="20">
        <v>0</v>
      </c>
    </row>
    <row r="452" spans="1:5" ht="28.5" customHeight="1" x14ac:dyDescent="0.2">
      <c r="A452" s="19" t="s">
        <v>799</v>
      </c>
      <c r="B452" s="18" t="s">
        <v>800</v>
      </c>
      <c r="C452" s="20">
        <v>35211</v>
      </c>
      <c r="D452" s="20">
        <v>0</v>
      </c>
      <c r="E452" s="20">
        <v>57503.199999999997</v>
      </c>
    </row>
    <row r="453" spans="1:5" ht="28.5" customHeight="1" x14ac:dyDescent="0.2">
      <c r="A453" s="19" t="s">
        <v>801</v>
      </c>
      <c r="B453" s="18" t="s">
        <v>802</v>
      </c>
      <c r="C453" s="20">
        <v>22966.9</v>
      </c>
      <c r="D453" s="20">
        <v>2163.1999999999998</v>
      </c>
      <c r="E453" s="20">
        <v>0</v>
      </c>
    </row>
    <row r="454" spans="1:5" ht="28.5" customHeight="1" x14ac:dyDescent="0.2">
      <c r="A454" s="19" t="s">
        <v>803</v>
      </c>
      <c r="B454" s="18" t="s">
        <v>804</v>
      </c>
      <c r="C454" s="20">
        <v>276367.7</v>
      </c>
      <c r="D454" s="20">
        <v>57928.800000000003</v>
      </c>
      <c r="E454" s="20">
        <v>0</v>
      </c>
    </row>
    <row r="455" spans="1:5" ht="28.5" customHeight="1" x14ac:dyDescent="0.2">
      <c r="A455" s="19" t="s">
        <v>805</v>
      </c>
      <c r="B455" s="18" t="s">
        <v>806</v>
      </c>
      <c r="C455" s="20">
        <v>18324.5</v>
      </c>
      <c r="D455" s="20">
        <v>4137.8999999999996</v>
      </c>
      <c r="E455" s="20">
        <v>0</v>
      </c>
    </row>
    <row r="456" spans="1:5" ht="28.5" customHeight="1" x14ac:dyDescent="0.2">
      <c r="A456" s="19" t="s">
        <v>807</v>
      </c>
      <c r="B456" s="18" t="s">
        <v>808</v>
      </c>
      <c r="C456" s="20">
        <v>33076.199999999997</v>
      </c>
      <c r="D456" s="20">
        <v>4636.5</v>
      </c>
      <c r="E456" s="20">
        <v>0</v>
      </c>
    </row>
    <row r="457" spans="1:5" ht="28.5" customHeight="1" x14ac:dyDescent="0.2">
      <c r="A457" s="19" t="s">
        <v>809</v>
      </c>
      <c r="B457" s="18" t="s">
        <v>810</v>
      </c>
      <c r="C457" s="20">
        <v>28339.7</v>
      </c>
      <c r="D457" s="20">
        <v>9380.7000000000007</v>
      </c>
      <c r="E457" s="20">
        <v>0</v>
      </c>
    </row>
    <row r="458" spans="1:5" ht="28.5" customHeight="1" x14ac:dyDescent="0.2">
      <c r="A458" s="19" t="s">
        <v>811</v>
      </c>
      <c r="B458" s="18" t="s">
        <v>812</v>
      </c>
      <c r="C458" s="20">
        <v>31910.1</v>
      </c>
      <c r="D458" s="20">
        <v>3477.7</v>
      </c>
      <c r="E458" s="20">
        <v>0</v>
      </c>
    </row>
    <row r="459" spans="1:5" ht="28.5" customHeight="1" x14ac:dyDescent="0.2">
      <c r="A459" s="19" t="s">
        <v>813</v>
      </c>
      <c r="B459" s="18" t="s">
        <v>814</v>
      </c>
      <c r="C459" s="20">
        <v>17874.2</v>
      </c>
      <c r="D459" s="20">
        <v>10029.1</v>
      </c>
      <c r="E459" s="20">
        <v>0</v>
      </c>
    </row>
    <row r="460" spans="1:5" ht="28.5" customHeight="1" x14ac:dyDescent="0.2">
      <c r="A460" s="19" t="s">
        <v>815</v>
      </c>
      <c r="B460" s="18" t="s">
        <v>816</v>
      </c>
      <c r="C460" s="20">
        <v>23278</v>
      </c>
      <c r="D460" s="20">
        <v>14513.3</v>
      </c>
      <c r="E460" s="20">
        <v>0</v>
      </c>
    </row>
    <row r="461" spans="1:5" ht="28.5" customHeight="1" x14ac:dyDescent="0.2">
      <c r="A461" s="19" t="s">
        <v>817</v>
      </c>
      <c r="B461" s="18" t="s">
        <v>1619</v>
      </c>
      <c r="C461" s="20">
        <v>33030.400000000001</v>
      </c>
      <c r="D461" s="20">
        <v>6888</v>
      </c>
      <c r="E461" s="20">
        <v>0</v>
      </c>
    </row>
    <row r="462" spans="1:5" ht="28.5" customHeight="1" x14ac:dyDescent="0.2">
      <c r="A462" s="19" t="s">
        <v>818</v>
      </c>
      <c r="B462" s="18" t="s">
        <v>819</v>
      </c>
      <c r="C462" s="20">
        <v>80945.5</v>
      </c>
      <c r="D462" s="20">
        <v>30722.5</v>
      </c>
      <c r="E462" s="20">
        <v>0</v>
      </c>
    </row>
    <row r="463" spans="1:5" ht="28.5" customHeight="1" x14ac:dyDescent="0.2">
      <c r="A463" s="19" t="s">
        <v>6</v>
      </c>
      <c r="B463" s="18" t="s">
        <v>19</v>
      </c>
      <c r="C463" s="20">
        <v>263586.90000000002</v>
      </c>
      <c r="D463" s="20">
        <v>226616.6</v>
      </c>
      <c r="E463" s="20">
        <v>0</v>
      </c>
    </row>
    <row r="464" spans="1:5" ht="28.5" customHeight="1" x14ac:dyDescent="0.2">
      <c r="A464" s="19" t="s">
        <v>74</v>
      </c>
      <c r="B464" s="18" t="s">
        <v>820</v>
      </c>
      <c r="C464" s="20">
        <v>29276.7</v>
      </c>
      <c r="D464" s="20">
        <v>16406.7</v>
      </c>
      <c r="E464" s="20">
        <v>0</v>
      </c>
    </row>
    <row r="465" spans="1:15" ht="28.5" customHeight="1" x14ac:dyDescent="0.2">
      <c r="A465" s="19" t="s">
        <v>75</v>
      </c>
      <c r="B465" s="18" t="s">
        <v>821</v>
      </c>
      <c r="C465" s="20">
        <v>66319.8</v>
      </c>
      <c r="D465" s="20">
        <v>31413.599999999999</v>
      </c>
      <c r="E465" s="20">
        <v>0</v>
      </c>
    </row>
    <row r="466" spans="1:15" ht="28.5" customHeight="1" x14ac:dyDescent="0.2">
      <c r="A466" s="19" t="s">
        <v>76</v>
      </c>
      <c r="B466" s="18" t="s">
        <v>822</v>
      </c>
      <c r="C466" s="20">
        <v>18043.3</v>
      </c>
      <c r="D466" s="20">
        <v>10952.7</v>
      </c>
      <c r="E466" s="20">
        <v>0</v>
      </c>
    </row>
    <row r="467" spans="1:15" ht="28.5" customHeight="1" x14ac:dyDescent="0.2">
      <c r="A467" s="19" t="s">
        <v>79</v>
      </c>
      <c r="B467" s="18" t="s">
        <v>823</v>
      </c>
      <c r="C467" s="20">
        <v>56305.7</v>
      </c>
      <c r="D467" s="20">
        <v>14264.5</v>
      </c>
      <c r="E467" s="20">
        <v>0</v>
      </c>
    </row>
    <row r="468" spans="1:15" ht="28.5" customHeight="1" x14ac:dyDescent="0.2">
      <c r="A468" s="19" t="s">
        <v>144</v>
      </c>
      <c r="B468" s="18" t="s">
        <v>1754</v>
      </c>
      <c r="C468" s="20">
        <v>86895.2</v>
      </c>
      <c r="D468" s="20">
        <v>41779.800000000003</v>
      </c>
      <c r="E468" s="20">
        <v>0</v>
      </c>
    </row>
    <row r="469" spans="1:15" ht="28.5" customHeight="1" x14ac:dyDescent="0.2">
      <c r="A469" s="19" t="s">
        <v>145</v>
      </c>
      <c r="B469" s="18" t="s">
        <v>824</v>
      </c>
      <c r="C469" s="20">
        <v>19512.3</v>
      </c>
      <c r="D469" s="20">
        <v>12784.7</v>
      </c>
      <c r="E469" s="20">
        <v>0</v>
      </c>
    </row>
    <row r="470" spans="1:15" ht="28.5" customHeight="1" x14ac:dyDescent="0.2">
      <c r="A470" s="19" t="s">
        <v>146</v>
      </c>
      <c r="B470" s="18" t="s">
        <v>825</v>
      </c>
      <c r="C470" s="20">
        <v>28628.1</v>
      </c>
      <c r="D470" s="20">
        <v>10912.2</v>
      </c>
      <c r="E470" s="20">
        <v>0</v>
      </c>
    </row>
    <row r="471" spans="1:15" ht="28.5" customHeight="1" x14ac:dyDescent="0.2">
      <c r="A471" s="19" t="s">
        <v>147</v>
      </c>
      <c r="B471" s="18" t="s">
        <v>826</v>
      </c>
      <c r="C471" s="20">
        <v>47441.9</v>
      </c>
      <c r="D471" s="20">
        <v>15800.8</v>
      </c>
      <c r="E471" s="20">
        <v>0</v>
      </c>
    </row>
    <row r="472" spans="1:15" ht="28.5" customHeight="1" x14ac:dyDescent="0.2">
      <c r="A472" s="19" t="s">
        <v>148</v>
      </c>
      <c r="B472" s="18" t="s">
        <v>827</v>
      </c>
      <c r="C472" s="20">
        <v>30201.8</v>
      </c>
      <c r="D472" s="20">
        <v>13913.2</v>
      </c>
      <c r="E472" s="20">
        <v>0</v>
      </c>
    </row>
    <row r="473" spans="1:15" s="8" customFormat="1" ht="28.5" customHeight="1" x14ac:dyDescent="0.2">
      <c r="A473" s="19" t="s">
        <v>149</v>
      </c>
      <c r="B473" s="18" t="s">
        <v>828</v>
      </c>
      <c r="C473" s="20">
        <v>39829.599999999999</v>
      </c>
      <c r="D473" s="20">
        <v>24663.200000000001</v>
      </c>
      <c r="E473" s="20">
        <v>0</v>
      </c>
      <c r="F473" s="7"/>
      <c r="G473" s="7"/>
      <c r="H473" s="7"/>
      <c r="L473" s="7"/>
      <c r="O473" s="7"/>
    </row>
    <row r="474" spans="1:15" ht="28.5" customHeight="1" x14ac:dyDescent="0.2">
      <c r="A474" s="19" t="s">
        <v>150</v>
      </c>
      <c r="B474" s="18" t="s">
        <v>829</v>
      </c>
      <c r="C474" s="20">
        <v>34032</v>
      </c>
      <c r="D474" s="20">
        <v>20666.599999999999</v>
      </c>
      <c r="E474" s="20">
        <v>0</v>
      </c>
    </row>
    <row r="475" spans="1:15" ht="28.5" customHeight="1" x14ac:dyDescent="0.2">
      <c r="A475" s="19" t="s">
        <v>229</v>
      </c>
      <c r="B475" s="18" t="s">
        <v>830</v>
      </c>
      <c r="C475" s="20">
        <v>38800.300000000003</v>
      </c>
      <c r="D475" s="20">
        <v>15553.8</v>
      </c>
      <c r="E475" s="20">
        <v>0</v>
      </c>
    </row>
    <row r="476" spans="1:15" ht="28.5" customHeight="1" x14ac:dyDescent="0.2">
      <c r="A476" s="19" t="s">
        <v>230</v>
      </c>
      <c r="B476" s="18" t="s">
        <v>831</v>
      </c>
      <c r="C476" s="20">
        <v>31226</v>
      </c>
      <c r="D476" s="20">
        <v>16379.9</v>
      </c>
      <c r="E476" s="20">
        <v>0</v>
      </c>
    </row>
    <row r="477" spans="1:15" ht="28.5" customHeight="1" x14ac:dyDescent="0.2">
      <c r="A477" s="19" t="s">
        <v>231</v>
      </c>
      <c r="B477" s="18" t="s">
        <v>832</v>
      </c>
      <c r="C477" s="20">
        <v>42234.5</v>
      </c>
      <c r="D477" s="20">
        <v>23785.599999999999</v>
      </c>
      <c r="E477" s="20">
        <v>0</v>
      </c>
    </row>
    <row r="478" spans="1:15" ht="28.5" customHeight="1" x14ac:dyDescent="0.2">
      <c r="A478" s="19" t="s">
        <v>232</v>
      </c>
      <c r="B478" s="18" t="s">
        <v>833</v>
      </c>
      <c r="C478" s="20">
        <v>66897.8</v>
      </c>
      <c r="D478" s="20">
        <v>28950.799999999999</v>
      </c>
      <c r="E478" s="20">
        <v>0</v>
      </c>
    </row>
    <row r="479" spans="1:15" ht="28.5" customHeight="1" x14ac:dyDescent="0.2">
      <c r="A479" s="19" t="s">
        <v>233</v>
      </c>
      <c r="B479" s="18" t="s">
        <v>834</v>
      </c>
      <c r="C479" s="20">
        <v>32948</v>
      </c>
      <c r="D479" s="20">
        <v>17783.099999999999</v>
      </c>
      <c r="E479" s="20">
        <v>0</v>
      </c>
    </row>
    <row r="480" spans="1:15" ht="28.5" customHeight="1" x14ac:dyDescent="0.2">
      <c r="A480" s="19" t="s">
        <v>234</v>
      </c>
      <c r="B480" s="18" t="s">
        <v>835</v>
      </c>
      <c r="C480" s="20">
        <v>31583.3</v>
      </c>
      <c r="D480" s="20">
        <v>21620</v>
      </c>
      <c r="E480" s="20">
        <v>0</v>
      </c>
    </row>
    <row r="481" spans="1:15" ht="28.5" customHeight="1" x14ac:dyDescent="0.2">
      <c r="A481" s="19" t="s">
        <v>235</v>
      </c>
      <c r="B481" s="18" t="s">
        <v>836</v>
      </c>
      <c r="C481" s="20">
        <v>64334.6</v>
      </c>
      <c r="D481" s="20">
        <v>35379.800000000003</v>
      </c>
      <c r="E481" s="20">
        <v>0</v>
      </c>
    </row>
    <row r="482" spans="1:15" ht="28.5" customHeight="1" x14ac:dyDescent="0.2">
      <c r="A482" s="19" t="s">
        <v>236</v>
      </c>
      <c r="B482" s="18" t="s">
        <v>1755</v>
      </c>
      <c r="C482" s="20">
        <v>28637.200000000001</v>
      </c>
      <c r="D482" s="20">
        <v>0</v>
      </c>
      <c r="E482" s="20">
        <v>28250.9</v>
      </c>
    </row>
    <row r="483" spans="1:15" ht="28.5" customHeight="1" x14ac:dyDescent="0.2">
      <c r="A483" s="19" t="s">
        <v>237</v>
      </c>
      <c r="B483" s="18" t="s">
        <v>837</v>
      </c>
      <c r="C483" s="20">
        <v>33772.400000000001</v>
      </c>
      <c r="D483" s="20">
        <v>4856</v>
      </c>
      <c r="E483" s="20">
        <v>0</v>
      </c>
    </row>
    <row r="484" spans="1:15" ht="28.5" customHeight="1" x14ac:dyDescent="0.2">
      <c r="A484" s="19" t="s">
        <v>254</v>
      </c>
      <c r="B484" s="18" t="s">
        <v>838</v>
      </c>
      <c r="C484" s="20">
        <v>25395.5</v>
      </c>
      <c r="D484" s="20">
        <v>17985.099999999999</v>
      </c>
      <c r="E484" s="20">
        <v>0</v>
      </c>
    </row>
    <row r="485" spans="1:15" ht="28.5" customHeight="1" x14ac:dyDescent="0.2">
      <c r="A485" s="19" t="s">
        <v>255</v>
      </c>
      <c r="B485" s="18" t="s">
        <v>839</v>
      </c>
      <c r="C485" s="20">
        <v>89051.7</v>
      </c>
      <c r="D485" s="20">
        <v>32535.9</v>
      </c>
      <c r="E485" s="20">
        <v>0</v>
      </c>
    </row>
    <row r="486" spans="1:15" ht="28.5" customHeight="1" x14ac:dyDescent="0.2">
      <c r="A486" s="19" t="s">
        <v>256</v>
      </c>
      <c r="B486" s="18" t="s">
        <v>840</v>
      </c>
      <c r="C486" s="20">
        <v>31122.9</v>
      </c>
      <c r="D486" s="20">
        <v>11007.3</v>
      </c>
      <c r="E486" s="20">
        <v>0</v>
      </c>
    </row>
    <row r="487" spans="1:15" ht="28.5" customHeight="1" x14ac:dyDescent="0.2">
      <c r="A487" s="19" t="s">
        <v>275</v>
      </c>
      <c r="B487" s="18" t="s">
        <v>841</v>
      </c>
      <c r="C487" s="20">
        <v>19393.099999999999</v>
      </c>
      <c r="D487" s="20">
        <v>7367.3</v>
      </c>
      <c r="E487" s="20">
        <v>0</v>
      </c>
    </row>
    <row r="488" spans="1:15" ht="28.5" customHeight="1" x14ac:dyDescent="0.2">
      <c r="A488" s="19" t="s">
        <v>276</v>
      </c>
      <c r="B488" s="18" t="s">
        <v>842</v>
      </c>
      <c r="C488" s="20">
        <v>15635</v>
      </c>
      <c r="D488" s="20">
        <v>4133</v>
      </c>
      <c r="E488" s="20">
        <v>0</v>
      </c>
    </row>
    <row r="489" spans="1:15" ht="28.5" customHeight="1" x14ac:dyDescent="0.2">
      <c r="A489" s="19" t="s">
        <v>292</v>
      </c>
      <c r="B489" s="18" t="s">
        <v>843</v>
      </c>
      <c r="C489" s="20">
        <v>12755.5</v>
      </c>
      <c r="D489" s="20">
        <v>8118</v>
      </c>
      <c r="E489" s="20">
        <v>0</v>
      </c>
    </row>
    <row r="490" spans="1:15" s="8" customFormat="1" ht="28.5" customHeight="1" x14ac:dyDescent="0.2">
      <c r="A490" s="19" t="s">
        <v>293</v>
      </c>
      <c r="B490" s="18" t="s">
        <v>844</v>
      </c>
      <c r="C490" s="20">
        <v>86752.3</v>
      </c>
      <c r="D490" s="20">
        <v>19462.2</v>
      </c>
      <c r="E490" s="20">
        <v>0</v>
      </c>
      <c r="F490" s="7"/>
      <c r="G490" s="7"/>
      <c r="H490" s="7"/>
      <c r="L490" s="7"/>
      <c r="O490" s="7"/>
    </row>
    <row r="491" spans="1:15" s="8" customFormat="1" ht="28.5" customHeight="1" x14ac:dyDescent="0.2">
      <c r="A491" s="19" t="s">
        <v>294</v>
      </c>
      <c r="B491" s="18" t="s">
        <v>845</v>
      </c>
      <c r="C491" s="20">
        <v>27068.1</v>
      </c>
      <c r="D491" s="20">
        <v>15577.3</v>
      </c>
      <c r="E491" s="20">
        <v>0</v>
      </c>
      <c r="F491" s="7"/>
      <c r="G491" s="7"/>
      <c r="H491" s="7"/>
      <c r="L491" s="7"/>
      <c r="O491" s="7"/>
    </row>
    <row r="492" spans="1:15" s="8" customFormat="1" ht="28.5" customHeight="1" x14ac:dyDescent="0.2">
      <c r="A492" s="19" t="s">
        <v>295</v>
      </c>
      <c r="B492" s="18" t="s">
        <v>846</v>
      </c>
      <c r="C492" s="20">
        <v>42508.800000000003</v>
      </c>
      <c r="D492" s="20">
        <v>27781.1</v>
      </c>
      <c r="E492" s="20">
        <v>0</v>
      </c>
      <c r="F492" s="7"/>
      <c r="G492" s="7"/>
      <c r="H492" s="7"/>
      <c r="L492" s="7"/>
      <c r="O492" s="7"/>
    </row>
    <row r="493" spans="1:15" s="8" customFormat="1" ht="28.5" customHeight="1" x14ac:dyDescent="0.2">
      <c r="A493" s="19" t="s">
        <v>304</v>
      </c>
      <c r="B493" s="18" t="s">
        <v>1756</v>
      </c>
      <c r="C493" s="20">
        <v>178615</v>
      </c>
      <c r="D493" s="20">
        <v>0</v>
      </c>
      <c r="E493" s="20">
        <v>0</v>
      </c>
      <c r="F493" s="7"/>
      <c r="G493" s="7"/>
      <c r="H493" s="7"/>
      <c r="L493" s="7"/>
      <c r="O493" s="7"/>
    </row>
    <row r="494" spans="1:15" s="8" customFormat="1" ht="28.5" customHeight="1" x14ac:dyDescent="0.2">
      <c r="A494" s="19" t="s">
        <v>309</v>
      </c>
      <c r="B494" s="18" t="s">
        <v>1757</v>
      </c>
      <c r="C494" s="20">
        <v>208824.6</v>
      </c>
      <c r="D494" s="20">
        <v>0</v>
      </c>
      <c r="E494" s="20">
        <v>0</v>
      </c>
      <c r="F494" s="7"/>
      <c r="G494" s="7"/>
      <c r="H494" s="7"/>
      <c r="L494" s="7"/>
      <c r="O494" s="7"/>
    </row>
    <row r="495" spans="1:15" s="8" customFormat="1" ht="28.5" customHeight="1" x14ac:dyDescent="0.2">
      <c r="A495" s="19" t="s">
        <v>847</v>
      </c>
      <c r="B495" s="18" t="s">
        <v>973</v>
      </c>
      <c r="C495" s="20">
        <v>186195.4</v>
      </c>
      <c r="D495" s="20">
        <v>0</v>
      </c>
      <c r="E495" s="20">
        <v>0</v>
      </c>
      <c r="F495" s="7"/>
      <c r="G495" s="7"/>
      <c r="H495" s="7"/>
      <c r="L495" s="7"/>
      <c r="O495" s="7"/>
    </row>
    <row r="496" spans="1:15" s="8" customFormat="1" ht="28.5" customHeight="1" x14ac:dyDescent="0.2">
      <c r="A496" s="19" t="s">
        <v>848</v>
      </c>
      <c r="B496" s="18" t="s">
        <v>1758</v>
      </c>
      <c r="C496" s="20">
        <v>637874.5</v>
      </c>
      <c r="D496" s="20">
        <v>0</v>
      </c>
      <c r="E496" s="20">
        <v>71731.399999999994</v>
      </c>
      <c r="F496" s="7"/>
      <c r="G496" s="7"/>
      <c r="H496" s="7"/>
      <c r="L496" s="7"/>
      <c r="O496" s="7"/>
    </row>
    <row r="497" spans="1:15" s="8" customFormat="1" ht="28.5" customHeight="1" x14ac:dyDescent="0.2">
      <c r="A497" s="19" t="s">
        <v>849</v>
      </c>
      <c r="B497" s="18" t="s">
        <v>1759</v>
      </c>
      <c r="C497" s="20">
        <v>20885.900000000001</v>
      </c>
      <c r="D497" s="20">
        <v>12996.2</v>
      </c>
      <c r="E497" s="20">
        <v>0</v>
      </c>
      <c r="F497" s="7"/>
      <c r="G497" s="7"/>
      <c r="H497" s="7"/>
      <c r="L497" s="7"/>
      <c r="O497" s="7"/>
    </row>
    <row r="498" spans="1:15" s="8" customFormat="1" ht="28.5" customHeight="1" x14ac:dyDescent="0.2">
      <c r="A498" s="19" t="s">
        <v>850</v>
      </c>
      <c r="B498" s="18" t="s">
        <v>394</v>
      </c>
      <c r="C498" s="20">
        <v>32953.800000000003</v>
      </c>
      <c r="D498" s="20">
        <v>11682.3</v>
      </c>
      <c r="E498" s="20">
        <v>0</v>
      </c>
      <c r="F498" s="7"/>
      <c r="G498" s="7"/>
      <c r="H498" s="7"/>
      <c r="L498" s="7"/>
      <c r="O498" s="7"/>
    </row>
    <row r="499" spans="1:15" s="8" customFormat="1" ht="28.5" customHeight="1" x14ac:dyDescent="0.2">
      <c r="A499" s="19" t="s">
        <v>851</v>
      </c>
      <c r="B499" s="18" t="s">
        <v>1760</v>
      </c>
      <c r="C499" s="20">
        <v>19175.2</v>
      </c>
      <c r="D499" s="20">
        <v>13433.1</v>
      </c>
      <c r="E499" s="20">
        <v>0</v>
      </c>
      <c r="F499" s="7"/>
      <c r="G499" s="7"/>
      <c r="H499" s="7"/>
      <c r="L499" s="7"/>
      <c r="O499" s="7"/>
    </row>
    <row r="500" spans="1:15" s="8" customFormat="1" ht="28.5" customHeight="1" x14ac:dyDescent="0.2">
      <c r="A500" s="19" t="s">
        <v>852</v>
      </c>
      <c r="B500" s="18" t="s">
        <v>1761</v>
      </c>
      <c r="C500" s="20">
        <v>89540.1</v>
      </c>
      <c r="D500" s="20">
        <v>29722.3</v>
      </c>
      <c r="E500" s="20">
        <v>0</v>
      </c>
      <c r="F500" s="7"/>
      <c r="G500" s="7"/>
      <c r="H500" s="7"/>
      <c r="L500" s="7"/>
      <c r="O500" s="7"/>
    </row>
    <row r="501" spans="1:15" s="8" customFormat="1" ht="28.5" customHeight="1" x14ac:dyDescent="0.2">
      <c r="A501" s="19" t="s">
        <v>853</v>
      </c>
      <c r="B501" s="18" t="s">
        <v>1762</v>
      </c>
      <c r="C501" s="20">
        <v>17315.3</v>
      </c>
      <c r="D501" s="20">
        <v>6796</v>
      </c>
      <c r="E501" s="20">
        <v>0</v>
      </c>
      <c r="F501" s="7"/>
      <c r="G501" s="7"/>
      <c r="H501" s="7"/>
      <c r="L501" s="7"/>
      <c r="O501" s="7"/>
    </row>
    <row r="502" spans="1:15" s="8" customFormat="1" ht="28.5" customHeight="1" x14ac:dyDescent="0.2">
      <c r="A502" s="19" t="s">
        <v>854</v>
      </c>
      <c r="B502" s="18" t="s">
        <v>855</v>
      </c>
      <c r="C502" s="20">
        <v>108715.3</v>
      </c>
      <c r="D502" s="20">
        <v>15764.9</v>
      </c>
      <c r="E502" s="20">
        <v>0</v>
      </c>
      <c r="F502" s="7"/>
      <c r="G502" s="7"/>
      <c r="H502" s="7"/>
      <c r="L502" s="7"/>
      <c r="O502" s="7"/>
    </row>
    <row r="503" spans="1:15" s="8" customFormat="1" ht="28.5" customHeight="1" x14ac:dyDescent="0.2">
      <c r="A503" s="19" t="s">
        <v>856</v>
      </c>
      <c r="B503" s="18" t="s">
        <v>857</v>
      </c>
      <c r="C503" s="20">
        <v>73019.8</v>
      </c>
      <c r="D503" s="20">
        <v>24626.5</v>
      </c>
      <c r="E503" s="20">
        <v>0</v>
      </c>
      <c r="F503" s="7"/>
      <c r="G503" s="7"/>
      <c r="H503" s="7"/>
      <c r="L503" s="7"/>
      <c r="O503" s="7"/>
    </row>
    <row r="504" spans="1:15" s="8" customFormat="1" ht="28.5" customHeight="1" x14ac:dyDescent="0.2">
      <c r="A504" s="19" t="s">
        <v>858</v>
      </c>
      <c r="B504" s="18" t="s">
        <v>859</v>
      </c>
      <c r="C504" s="20">
        <v>55031.1</v>
      </c>
      <c r="D504" s="20">
        <v>0</v>
      </c>
      <c r="E504" s="20">
        <v>0</v>
      </c>
      <c r="F504" s="7"/>
      <c r="G504" s="7"/>
      <c r="H504" s="7"/>
      <c r="L504" s="7"/>
      <c r="O504" s="7"/>
    </row>
    <row r="505" spans="1:15" s="8" customFormat="1" ht="28.5" customHeight="1" x14ac:dyDescent="0.2">
      <c r="A505" s="22" t="s">
        <v>860</v>
      </c>
      <c r="B505" s="18" t="s">
        <v>861</v>
      </c>
      <c r="C505" s="20">
        <v>132844.29999999999</v>
      </c>
      <c r="D505" s="20">
        <v>24525.5</v>
      </c>
      <c r="E505" s="20">
        <v>0</v>
      </c>
      <c r="F505" s="7"/>
      <c r="G505" s="7"/>
      <c r="H505" s="7"/>
      <c r="L505" s="7"/>
      <c r="O505" s="7"/>
    </row>
    <row r="506" spans="1:15" s="8" customFormat="1" ht="28.5" customHeight="1" x14ac:dyDescent="0.2">
      <c r="A506" s="22" t="s">
        <v>862</v>
      </c>
      <c r="B506" s="18" t="s">
        <v>1610</v>
      </c>
      <c r="C506" s="20">
        <v>23330.6</v>
      </c>
      <c r="D506" s="20">
        <v>5997.1</v>
      </c>
      <c r="E506" s="20">
        <v>0</v>
      </c>
      <c r="F506" s="7"/>
      <c r="G506" s="7"/>
      <c r="H506" s="7"/>
      <c r="L506" s="7"/>
      <c r="O506" s="7"/>
    </row>
    <row r="507" spans="1:15" s="8" customFormat="1" ht="28.5" customHeight="1" x14ac:dyDescent="0.2">
      <c r="A507" s="19" t="s">
        <v>863</v>
      </c>
      <c r="B507" s="18" t="s">
        <v>864</v>
      </c>
      <c r="C507" s="20">
        <v>69235.7</v>
      </c>
      <c r="D507" s="20">
        <v>15796</v>
      </c>
      <c r="E507" s="20">
        <v>0</v>
      </c>
      <c r="F507" s="7"/>
      <c r="G507" s="7"/>
      <c r="H507" s="7"/>
      <c r="L507" s="7"/>
      <c r="O507" s="7"/>
    </row>
    <row r="508" spans="1:15" ht="28.5" customHeight="1" x14ac:dyDescent="0.2">
      <c r="A508" s="19" t="s">
        <v>865</v>
      </c>
      <c r="B508" s="18" t="s">
        <v>866</v>
      </c>
      <c r="C508" s="20">
        <v>133026.6</v>
      </c>
      <c r="D508" s="20">
        <v>51703.3</v>
      </c>
      <c r="E508" s="20">
        <v>0</v>
      </c>
    </row>
    <row r="509" spans="1:15" ht="28.5" customHeight="1" x14ac:dyDescent="0.2">
      <c r="A509" s="19" t="s">
        <v>867</v>
      </c>
      <c r="B509" s="18" t="s">
        <v>868</v>
      </c>
      <c r="C509" s="20">
        <v>23170.2</v>
      </c>
      <c r="D509" s="20">
        <v>3768.3</v>
      </c>
      <c r="E509" s="20">
        <v>0</v>
      </c>
    </row>
    <row r="510" spans="1:15" ht="28.5" customHeight="1" x14ac:dyDescent="0.2">
      <c r="A510" s="19" t="s">
        <v>869</v>
      </c>
      <c r="B510" s="18" t="s">
        <v>870</v>
      </c>
      <c r="C510" s="20">
        <v>9861.7999999999993</v>
      </c>
      <c r="D510" s="20">
        <v>3435.4</v>
      </c>
      <c r="E510" s="20">
        <v>0</v>
      </c>
    </row>
    <row r="511" spans="1:15" ht="28.5" customHeight="1" x14ac:dyDescent="0.2">
      <c r="A511" s="19" t="s">
        <v>871</v>
      </c>
      <c r="B511" s="18" t="s">
        <v>872</v>
      </c>
      <c r="C511" s="20">
        <v>132166.39999999999</v>
      </c>
      <c r="D511" s="20">
        <v>34412.400000000001</v>
      </c>
      <c r="E511" s="20">
        <v>0</v>
      </c>
    </row>
    <row r="512" spans="1:15" ht="28.5" customHeight="1" x14ac:dyDescent="0.2">
      <c r="A512" s="19" t="s">
        <v>873</v>
      </c>
      <c r="B512" s="18" t="s">
        <v>874</v>
      </c>
      <c r="C512" s="20">
        <v>48770.8</v>
      </c>
      <c r="D512" s="20">
        <v>31343.9</v>
      </c>
      <c r="E512" s="20">
        <v>0</v>
      </c>
    </row>
    <row r="513" spans="1:15" ht="28.5" customHeight="1" x14ac:dyDescent="0.2">
      <c r="A513" s="19" t="s">
        <v>875</v>
      </c>
      <c r="B513" s="18" t="s">
        <v>876</v>
      </c>
      <c r="C513" s="20">
        <v>23149</v>
      </c>
      <c r="D513" s="20">
        <v>7755</v>
      </c>
      <c r="E513" s="20">
        <v>0</v>
      </c>
    </row>
    <row r="514" spans="1:15" ht="28.5" customHeight="1" x14ac:dyDescent="0.2">
      <c r="A514" s="19" t="s">
        <v>877</v>
      </c>
      <c r="B514" s="18" t="s">
        <v>878</v>
      </c>
      <c r="C514" s="20">
        <v>170248.2</v>
      </c>
      <c r="D514" s="20">
        <v>0</v>
      </c>
      <c r="E514" s="20">
        <v>0</v>
      </c>
    </row>
    <row r="515" spans="1:15" ht="28.5" customHeight="1" x14ac:dyDescent="0.2">
      <c r="A515" s="19" t="s">
        <v>879</v>
      </c>
      <c r="B515" s="18" t="s">
        <v>880</v>
      </c>
      <c r="C515" s="20">
        <v>25134.7</v>
      </c>
      <c r="D515" s="20">
        <v>14716.1</v>
      </c>
      <c r="E515" s="20">
        <v>0</v>
      </c>
    </row>
    <row r="516" spans="1:15" ht="28.5" customHeight="1" x14ac:dyDescent="0.2">
      <c r="A516" s="19" t="s">
        <v>881</v>
      </c>
      <c r="B516" s="18" t="s">
        <v>882</v>
      </c>
      <c r="C516" s="20">
        <v>63316.4</v>
      </c>
      <c r="D516" s="20">
        <v>39033.9</v>
      </c>
      <c r="E516" s="20">
        <v>0</v>
      </c>
    </row>
    <row r="517" spans="1:15" ht="28.5" customHeight="1" x14ac:dyDescent="0.2">
      <c r="A517" s="19" t="s">
        <v>883</v>
      </c>
      <c r="B517" s="18" t="s">
        <v>884</v>
      </c>
      <c r="C517" s="20">
        <v>100758</v>
      </c>
      <c r="D517" s="20">
        <v>41773.9</v>
      </c>
      <c r="E517" s="20">
        <v>0</v>
      </c>
    </row>
    <row r="518" spans="1:15" ht="28.5" customHeight="1" x14ac:dyDescent="0.2">
      <c r="A518" s="19" t="s">
        <v>885</v>
      </c>
      <c r="B518" s="18" t="s">
        <v>886</v>
      </c>
      <c r="C518" s="20">
        <v>31357.200000000001</v>
      </c>
      <c r="D518" s="20">
        <v>0</v>
      </c>
      <c r="E518" s="20">
        <v>237.3</v>
      </c>
    </row>
    <row r="519" spans="1:15" ht="28.5" customHeight="1" x14ac:dyDescent="0.2">
      <c r="A519" s="19" t="s">
        <v>887</v>
      </c>
      <c r="B519" s="18" t="s">
        <v>888</v>
      </c>
      <c r="C519" s="20">
        <v>94225.2</v>
      </c>
      <c r="D519" s="20">
        <v>22516</v>
      </c>
      <c r="E519" s="20">
        <v>0</v>
      </c>
    </row>
    <row r="520" spans="1:15" ht="28.5" customHeight="1" x14ac:dyDescent="0.2">
      <c r="A520" s="19" t="s">
        <v>889</v>
      </c>
      <c r="B520" s="18" t="s">
        <v>890</v>
      </c>
      <c r="C520" s="20">
        <v>76993.399999999994</v>
      </c>
      <c r="D520" s="20">
        <v>22168</v>
      </c>
      <c r="E520" s="20">
        <v>0</v>
      </c>
    </row>
    <row r="521" spans="1:15" ht="28.5" customHeight="1" x14ac:dyDescent="0.2">
      <c r="A521" s="19" t="s">
        <v>891</v>
      </c>
      <c r="B521" s="18" t="s">
        <v>892</v>
      </c>
      <c r="C521" s="20">
        <v>131088.5</v>
      </c>
      <c r="D521" s="20">
        <v>47030.3</v>
      </c>
      <c r="E521" s="20">
        <v>0</v>
      </c>
    </row>
    <row r="522" spans="1:15" ht="28.5" customHeight="1" x14ac:dyDescent="0.2">
      <c r="A522" s="19" t="s">
        <v>893</v>
      </c>
      <c r="B522" s="18" t="s">
        <v>722</v>
      </c>
      <c r="C522" s="20">
        <v>127660</v>
      </c>
      <c r="D522" s="20">
        <v>48750.5</v>
      </c>
      <c r="E522" s="20">
        <v>0</v>
      </c>
    </row>
    <row r="523" spans="1:15" s="10" customFormat="1" ht="28.5" customHeight="1" x14ac:dyDescent="0.2">
      <c r="A523" s="19" t="s">
        <v>894</v>
      </c>
      <c r="B523" s="18" t="s">
        <v>895</v>
      </c>
      <c r="C523" s="20">
        <v>86363.3</v>
      </c>
      <c r="D523" s="20">
        <v>38161.300000000003</v>
      </c>
      <c r="E523" s="20">
        <v>0</v>
      </c>
      <c r="F523" s="7"/>
      <c r="G523" s="7"/>
      <c r="H523" s="7"/>
      <c r="L523" s="7"/>
      <c r="O523" s="7"/>
    </row>
    <row r="524" spans="1:15" ht="28.5" customHeight="1" x14ac:dyDescent="0.2">
      <c r="A524" s="19" t="s">
        <v>896</v>
      </c>
      <c r="B524" s="18" t="s">
        <v>897</v>
      </c>
      <c r="C524" s="20">
        <v>20288.900000000001</v>
      </c>
      <c r="D524" s="20">
        <v>9843.6</v>
      </c>
      <c r="E524" s="20">
        <v>0</v>
      </c>
    </row>
    <row r="525" spans="1:15" ht="28.5" customHeight="1" x14ac:dyDescent="0.2">
      <c r="A525" s="19" t="s">
        <v>898</v>
      </c>
      <c r="B525" s="18" t="s">
        <v>899</v>
      </c>
      <c r="C525" s="20">
        <v>61914.400000000001</v>
      </c>
      <c r="D525" s="20">
        <v>4359.3</v>
      </c>
      <c r="E525" s="20">
        <v>0</v>
      </c>
    </row>
    <row r="526" spans="1:15" ht="28.5" customHeight="1" x14ac:dyDescent="0.2">
      <c r="A526" s="32">
        <v>10100000000</v>
      </c>
      <c r="B526" s="18" t="s">
        <v>20</v>
      </c>
      <c r="C526" s="20">
        <v>362914</v>
      </c>
      <c r="D526" s="20">
        <v>0</v>
      </c>
      <c r="E526" s="20">
        <v>249529</v>
      </c>
      <c r="H526" s="33"/>
    </row>
    <row r="527" spans="1:15" ht="28.5" customHeight="1" x14ac:dyDescent="0.2">
      <c r="A527" s="32">
        <v>10501000000</v>
      </c>
      <c r="B527" s="18" t="s">
        <v>900</v>
      </c>
      <c r="C527" s="20">
        <v>39039.599999999999</v>
      </c>
      <c r="D527" s="20">
        <v>6119.5</v>
      </c>
      <c r="E527" s="20">
        <v>0</v>
      </c>
      <c r="H527" s="33"/>
    </row>
    <row r="528" spans="1:15" ht="28.5" customHeight="1" x14ac:dyDescent="0.2">
      <c r="A528" s="32">
        <v>10502000000</v>
      </c>
      <c r="B528" s="18" t="s">
        <v>901</v>
      </c>
      <c r="C528" s="20">
        <v>25043</v>
      </c>
      <c r="D528" s="20">
        <v>0</v>
      </c>
      <c r="E528" s="20">
        <v>0</v>
      </c>
      <c r="H528" s="33"/>
    </row>
    <row r="529" spans="1:8" ht="28.5" customHeight="1" x14ac:dyDescent="0.2">
      <c r="A529" s="32">
        <v>10503000000</v>
      </c>
      <c r="B529" s="18" t="s">
        <v>902</v>
      </c>
      <c r="C529" s="20">
        <v>13045.4</v>
      </c>
      <c r="D529" s="20">
        <v>2158</v>
      </c>
      <c r="E529" s="20">
        <v>0</v>
      </c>
      <c r="H529" s="33"/>
    </row>
    <row r="530" spans="1:8" ht="28.5" customHeight="1" x14ac:dyDescent="0.2">
      <c r="A530" s="32">
        <v>10504000000</v>
      </c>
      <c r="B530" s="18" t="s">
        <v>903</v>
      </c>
      <c r="C530" s="20">
        <v>106610.4</v>
      </c>
      <c r="D530" s="20">
        <v>0</v>
      </c>
      <c r="E530" s="20">
        <v>0</v>
      </c>
      <c r="H530" s="33"/>
    </row>
    <row r="531" spans="1:8" ht="28.5" customHeight="1" x14ac:dyDescent="0.2">
      <c r="A531" s="32">
        <v>10505000000</v>
      </c>
      <c r="B531" s="18" t="s">
        <v>904</v>
      </c>
      <c r="C531" s="20">
        <v>17054.2</v>
      </c>
      <c r="D531" s="20">
        <v>0</v>
      </c>
      <c r="E531" s="20">
        <v>3700.1</v>
      </c>
      <c r="H531" s="33"/>
    </row>
    <row r="532" spans="1:8" ht="28.5" customHeight="1" x14ac:dyDescent="0.2">
      <c r="A532" s="32">
        <v>10506000000</v>
      </c>
      <c r="B532" s="18" t="s">
        <v>905</v>
      </c>
      <c r="C532" s="20">
        <v>33409</v>
      </c>
      <c r="D532" s="20">
        <v>4619.1000000000004</v>
      </c>
      <c r="E532" s="20">
        <v>0</v>
      </c>
      <c r="H532" s="33"/>
    </row>
    <row r="533" spans="1:8" ht="28.5" customHeight="1" x14ac:dyDescent="0.2">
      <c r="A533" s="32">
        <v>10507000000</v>
      </c>
      <c r="B533" s="18" t="s">
        <v>906</v>
      </c>
      <c r="C533" s="20">
        <v>62211.199999999997</v>
      </c>
      <c r="D533" s="20">
        <v>18143.099999999999</v>
      </c>
      <c r="E533" s="20">
        <v>0</v>
      </c>
      <c r="H533" s="33"/>
    </row>
    <row r="534" spans="1:8" ht="28.5" customHeight="1" x14ac:dyDescent="0.2">
      <c r="A534" s="32">
        <v>10508000000</v>
      </c>
      <c r="B534" s="18" t="s">
        <v>907</v>
      </c>
      <c r="C534" s="20">
        <v>102784.7</v>
      </c>
      <c r="D534" s="20">
        <v>9040.7999999999993</v>
      </c>
      <c r="E534" s="20">
        <v>0</v>
      </c>
      <c r="H534" s="33"/>
    </row>
    <row r="535" spans="1:8" ht="28.5" customHeight="1" x14ac:dyDescent="0.2">
      <c r="A535" s="32">
        <v>10509000000</v>
      </c>
      <c r="B535" s="18" t="s">
        <v>908</v>
      </c>
      <c r="C535" s="20">
        <v>24167.200000000001</v>
      </c>
      <c r="D535" s="20">
        <v>0</v>
      </c>
      <c r="E535" s="20">
        <v>15495.8</v>
      </c>
      <c r="H535" s="33"/>
    </row>
    <row r="536" spans="1:8" ht="28.5" customHeight="1" x14ac:dyDescent="0.2">
      <c r="A536" s="19">
        <v>10510000000</v>
      </c>
      <c r="B536" s="18" t="s">
        <v>909</v>
      </c>
      <c r="C536" s="20">
        <v>97392.5</v>
      </c>
      <c r="D536" s="20">
        <v>0</v>
      </c>
      <c r="E536" s="20">
        <v>0</v>
      </c>
      <c r="H536" s="33"/>
    </row>
    <row r="537" spans="1:8" ht="28.5" customHeight="1" x14ac:dyDescent="0.2">
      <c r="A537" s="19">
        <v>10511000000</v>
      </c>
      <c r="B537" s="18" t="s">
        <v>910</v>
      </c>
      <c r="C537" s="20">
        <v>78958.600000000006</v>
      </c>
      <c r="D537" s="20">
        <v>14931.2</v>
      </c>
      <c r="E537" s="20">
        <v>0</v>
      </c>
      <c r="H537" s="33"/>
    </row>
    <row r="538" spans="1:8" ht="28.5" customHeight="1" x14ac:dyDescent="0.2">
      <c r="A538" s="19">
        <v>10512000000</v>
      </c>
      <c r="B538" s="18" t="s">
        <v>911</v>
      </c>
      <c r="C538" s="20">
        <v>25233.200000000001</v>
      </c>
      <c r="D538" s="20">
        <v>0</v>
      </c>
      <c r="E538" s="20">
        <v>8338.9</v>
      </c>
      <c r="H538" s="33"/>
    </row>
    <row r="539" spans="1:8" ht="28.5" customHeight="1" x14ac:dyDescent="0.2">
      <c r="A539" s="19">
        <v>10513000000</v>
      </c>
      <c r="B539" s="18" t="s">
        <v>1763</v>
      </c>
      <c r="C539" s="20">
        <v>112207.5</v>
      </c>
      <c r="D539" s="20">
        <v>0</v>
      </c>
      <c r="E539" s="20">
        <v>51117.4</v>
      </c>
      <c r="H539" s="33"/>
    </row>
    <row r="540" spans="1:8" ht="28.5" customHeight="1" x14ac:dyDescent="0.2">
      <c r="A540" s="19">
        <v>10514000000</v>
      </c>
      <c r="B540" s="18" t="s">
        <v>1764</v>
      </c>
      <c r="C540" s="20">
        <v>63064.9</v>
      </c>
      <c r="D540" s="20">
        <v>0</v>
      </c>
      <c r="E540" s="20">
        <v>0</v>
      </c>
      <c r="H540" s="33"/>
    </row>
    <row r="541" spans="1:8" ht="28.5" customHeight="1" x14ac:dyDescent="0.2">
      <c r="A541" s="19">
        <v>10515000000</v>
      </c>
      <c r="B541" s="18" t="s">
        <v>1765</v>
      </c>
      <c r="C541" s="20">
        <v>183104.2</v>
      </c>
      <c r="D541" s="20">
        <v>18406.8</v>
      </c>
      <c r="E541" s="20">
        <v>0</v>
      </c>
      <c r="H541" s="33"/>
    </row>
    <row r="542" spans="1:8" ht="28.5" customHeight="1" x14ac:dyDescent="0.2">
      <c r="A542" s="19">
        <v>10516000000</v>
      </c>
      <c r="B542" s="18" t="s">
        <v>1766</v>
      </c>
      <c r="C542" s="20">
        <v>41560.800000000003</v>
      </c>
      <c r="D542" s="20">
        <v>6472</v>
      </c>
      <c r="E542" s="20">
        <v>0</v>
      </c>
      <c r="H542" s="33"/>
    </row>
    <row r="543" spans="1:8" ht="28.5" customHeight="1" x14ac:dyDescent="0.2">
      <c r="A543" s="19">
        <v>10517000000</v>
      </c>
      <c r="B543" s="18" t="s">
        <v>1767</v>
      </c>
      <c r="C543" s="20">
        <v>147040.4</v>
      </c>
      <c r="D543" s="20">
        <v>0</v>
      </c>
      <c r="E543" s="20">
        <v>62143.4</v>
      </c>
      <c r="H543" s="33"/>
    </row>
    <row r="544" spans="1:8" ht="28.5" customHeight="1" x14ac:dyDescent="0.2">
      <c r="A544" s="19">
        <v>10518000000</v>
      </c>
      <c r="B544" s="18" t="s">
        <v>1768</v>
      </c>
      <c r="C544" s="20">
        <v>66418.7</v>
      </c>
      <c r="D544" s="20">
        <v>10760.9</v>
      </c>
      <c r="E544" s="20">
        <v>0</v>
      </c>
      <c r="H544" s="33"/>
    </row>
    <row r="545" spans="1:15" ht="28.5" customHeight="1" x14ac:dyDescent="0.2">
      <c r="A545" s="19">
        <v>10519000000</v>
      </c>
      <c r="B545" s="18" t="s">
        <v>1769</v>
      </c>
      <c r="C545" s="20">
        <v>52109.599999999999</v>
      </c>
      <c r="D545" s="20">
        <v>0</v>
      </c>
      <c r="E545" s="20">
        <v>5998.2</v>
      </c>
      <c r="H545" s="33"/>
    </row>
    <row r="546" spans="1:15" ht="28.5" customHeight="1" x14ac:dyDescent="0.2">
      <c r="A546" s="19">
        <v>10520000000</v>
      </c>
      <c r="B546" s="18" t="s">
        <v>1770</v>
      </c>
      <c r="C546" s="20">
        <v>12692.1</v>
      </c>
      <c r="D546" s="20">
        <v>0</v>
      </c>
      <c r="E546" s="20">
        <v>15104.5</v>
      </c>
      <c r="H546" s="33"/>
    </row>
    <row r="547" spans="1:15" ht="28.5" customHeight="1" x14ac:dyDescent="0.2">
      <c r="A547" s="19">
        <v>10521000000</v>
      </c>
      <c r="B547" s="18" t="s">
        <v>1771</v>
      </c>
      <c r="C547" s="20">
        <v>14464.8</v>
      </c>
      <c r="D547" s="20">
        <v>0</v>
      </c>
      <c r="E547" s="20">
        <v>564.70000000000005</v>
      </c>
      <c r="H547" s="33"/>
    </row>
    <row r="548" spans="1:15" ht="28.5" customHeight="1" x14ac:dyDescent="0.2">
      <c r="A548" s="19">
        <v>10522000000</v>
      </c>
      <c r="B548" s="18" t="s">
        <v>1772</v>
      </c>
      <c r="C548" s="20">
        <v>20556.5</v>
      </c>
      <c r="D548" s="20">
        <v>340.6</v>
      </c>
      <c r="E548" s="20">
        <v>0</v>
      </c>
      <c r="H548" s="33"/>
    </row>
    <row r="549" spans="1:15" ht="28.5" customHeight="1" x14ac:dyDescent="0.2">
      <c r="A549" s="19">
        <v>10523000000</v>
      </c>
      <c r="B549" s="18" t="s">
        <v>1773</v>
      </c>
      <c r="C549" s="20">
        <v>44954.2</v>
      </c>
      <c r="D549" s="20">
        <v>0</v>
      </c>
      <c r="E549" s="20">
        <v>0</v>
      </c>
      <c r="H549" s="33"/>
    </row>
    <row r="550" spans="1:15" ht="28.5" customHeight="1" x14ac:dyDescent="0.2">
      <c r="A550" s="19">
        <v>10524000000</v>
      </c>
      <c r="B550" s="18" t="s">
        <v>1412</v>
      </c>
      <c r="C550" s="20">
        <v>32512.2</v>
      </c>
      <c r="D550" s="20">
        <v>0</v>
      </c>
      <c r="E550" s="20">
        <v>57012.7</v>
      </c>
      <c r="H550" s="33"/>
    </row>
    <row r="551" spans="1:15" s="8" customFormat="1" ht="28.5" customHeight="1" x14ac:dyDescent="0.2">
      <c r="A551" s="19">
        <v>10525000000</v>
      </c>
      <c r="B551" s="18" t="s">
        <v>912</v>
      </c>
      <c r="C551" s="20">
        <v>30921.200000000001</v>
      </c>
      <c r="D551" s="20">
        <v>1799.4</v>
      </c>
      <c r="E551" s="20">
        <v>0</v>
      </c>
      <c r="F551" s="7"/>
      <c r="G551" s="7"/>
      <c r="H551" s="33"/>
      <c r="L551" s="7"/>
      <c r="O551" s="7"/>
    </row>
    <row r="552" spans="1:15" ht="28.5" customHeight="1" x14ac:dyDescent="0.2">
      <c r="A552" s="19">
        <v>10526000000</v>
      </c>
      <c r="B552" s="18" t="s">
        <v>913</v>
      </c>
      <c r="C552" s="20">
        <v>92705.4</v>
      </c>
      <c r="D552" s="20">
        <v>0</v>
      </c>
      <c r="E552" s="20">
        <v>18607.7</v>
      </c>
      <c r="H552" s="33"/>
    </row>
    <row r="553" spans="1:15" s="10" customFormat="1" ht="28.5" customHeight="1" x14ac:dyDescent="0.2">
      <c r="A553" s="19">
        <v>10527000000</v>
      </c>
      <c r="B553" s="18" t="s">
        <v>914</v>
      </c>
      <c r="C553" s="20">
        <v>398093.8</v>
      </c>
      <c r="D553" s="20">
        <v>0</v>
      </c>
      <c r="E553" s="20">
        <v>0</v>
      </c>
      <c r="F553" s="7"/>
      <c r="G553" s="7"/>
      <c r="H553" s="33"/>
      <c r="L553" s="7"/>
      <c r="O553" s="7"/>
    </row>
    <row r="554" spans="1:15" s="10" customFormat="1" ht="28.5" customHeight="1" x14ac:dyDescent="0.2">
      <c r="A554" s="22">
        <v>10528000000</v>
      </c>
      <c r="B554" s="18" t="s">
        <v>915</v>
      </c>
      <c r="C554" s="20">
        <v>234720.5</v>
      </c>
      <c r="D554" s="20">
        <v>0</v>
      </c>
      <c r="E554" s="20">
        <v>46615.3</v>
      </c>
      <c r="F554" s="7"/>
      <c r="G554" s="7"/>
      <c r="H554" s="33"/>
      <c r="L554" s="7"/>
      <c r="O554" s="7"/>
    </row>
    <row r="555" spans="1:15" s="10" customFormat="1" ht="28.5" customHeight="1" x14ac:dyDescent="0.2">
      <c r="A555" s="22">
        <v>10529000000</v>
      </c>
      <c r="B555" s="18" t="s">
        <v>1620</v>
      </c>
      <c r="C555" s="20">
        <v>118678.8</v>
      </c>
      <c r="D555" s="20">
        <v>0</v>
      </c>
      <c r="E555" s="20">
        <v>129093.2</v>
      </c>
      <c r="F555" s="7"/>
      <c r="G555" s="7"/>
      <c r="H555" s="33"/>
      <c r="L555" s="7"/>
      <c r="O555" s="7"/>
    </row>
    <row r="556" spans="1:15" s="10" customFormat="1" ht="28.5" customHeight="1" x14ac:dyDescent="0.2">
      <c r="A556" s="22">
        <v>10530000000</v>
      </c>
      <c r="B556" s="18" t="s">
        <v>916</v>
      </c>
      <c r="C556" s="20">
        <v>162234.29999999999</v>
      </c>
      <c r="D556" s="20">
        <v>0</v>
      </c>
      <c r="E556" s="20">
        <v>71637.3</v>
      </c>
      <c r="F556" s="7"/>
      <c r="G556" s="7"/>
      <c r="H556" s="33"/>
      <c r="L556" s="7"/>
      <c r="O556" s="7"/>
    </row>
    <row r="557" spans="1:15" s="10" customFormat="1" ht="28.5" customHeight="1" x14ac:dyDescent="0.2">
      <c r="A557" s="22">
        <v>10531000000</v>
      </c>
      <c r="B557" s="18" t="s">
        <v>917</v>
      </c>
      <c r="C557" s="20">
        <v>322236.79999999999</v>
      </c>
      <c r="D557" s="20">
        <v>0</v>
      </c>
      <c r="E557" s="20">
        <v>81239.399999999994</v>
      </c>
      <c r="F557" s="7"/>
      <c r="G557" s="7"/>
      <c r="H557" s="33"/>
      <c r="L557" s="7"/>
      <c r="O557" s="7"/>
    </row>
    <row r="558" spans="1:15" ht="28.5" customHeight="1" x14ac:dyDescent="0.2">
      <c r="A558" s="19">
        <v>10532000000</v>
      </c>
      <c r="B558" s="18" t="s">
        <v>918</v>
      </c>
      <c r="C558" s="20">
        <v>126629.7</v>
      </c>
      <c r="D558" s="20">
        <v>0</v>
      </c>
      <c r="E558" s="20">
        <v>788.3</v>
      </c>
      <c r="H558" s="33"/>
    </row>
    <row r="559" spans="1:15" ht="28.5" customHeight="1" x14ac:dyDescent="0.2">
      <c r="A559" s="19">
        <v>10533000000</v>
      </c>
      <c r="B559" s="18" t="s">
        <v>919</v>
      </c>
      <c r="C559" s="20">
        <v>95334</v>
      </c>
      <c r="D559" s="20">
        <v>0</v>
      </c>
      <c r="E559" s="20">
        <v>57281.5</v>
      </c>
      <c r="H559" s="33"/>
    </row>
    <row r="560" spans="1:15" ht="28.5" customHeight="1" x14ac:dyDescent="0.2">
      <c r="A560" s="19">
        <v>10534000000</v>
      </c>
      <c r="B560" s="18" t="s">
        <v>920</v>
      </c>
      <c r="C560" s="20">
        <v>153684</v>
      </c>
      <c r="D560" s="20">
        <v>0</v>
      </c>
      <c r="E560" s="20">
        <v>89642.3</v>
      </c>
      <c r="H560" s="33"/>
    </row>
    <row r="561" spans="1:8" ht="28.5" customHeight="1" x14ac:dyDescent="0.2">
      <c r="A561" s="19">
        <v>10535000000</v>
      </c>
      <c r="B561" s="18" t="s">
        <v>921</v>
      </c>
      <c r="C561" s="20">
        <v>53184.6</v>
      </c>
      <c r="D561" s="20">
        <v>0</v>
      </c>
      <c r="E561" s="20">
        <v>0</v>
      </c>
      <c r="H561" s="33"/>
    </row>
    <row r="562" spans="1:8" ht="28.5" customHeight="1" x14ac:dyDescent="0.2">
      <c r="A562" s="19">
        <v>10536000000</v>
      </c>
      <c r="B562" s="18" t="s">
        <v>922</v>
      </c>
      <c r="C562" s="20">
        <v>43984.6</v>
      </c>
      <c r="D562" s="20">
        <v>0</v>
      </c>
      <c r="E562" s="20">
        <v>3209.3</v>
      </c>
      <c r="H562" s="33"/>
    </row>
    <row r="563" spans="1:8" ht="28.5" customHeight="1" x14ac:dyDescent="0.2">
      <c r="A563" s="19">
        <v>10537000000</v>
      </c>
      <c r="B563" s="18" t="s">
        <v>923</v>
      </c>
      <c r="C563" s="20">
        <v>28009.599999999999</v>
      </c>
      <c r="D563" s="20">
        <v>7646.6</v>
      </c>
      <c r="E563" s="20">
        <v>0</v>
      </c>
      <c r="H563" s="33"/>
    </row>
    <row r="564" spans="1:8" ht="28.5" customHeight="1" x14ac:dyDescent="0.2">
      <c r="A564" s="19">
        <v>10538000000</v>
      </c>
      <c r="B564" s="18" t="s">
        <v>924</v>
      </c>
      <c r="C564" s="20">
        <v>26226.400000000001</v>
      </c>
      <c r="D564" s="20">
        <v>0</v>
      </c>
      <c r="E564" s="20">
        <v>120098.1</v>
      </c>
      <c r="H564" s="33"/>
    </row>
    <row r="565" spans="1:8" ht="28.5" customHeight="1" x14ac:dyDescent="0.2">
      <c r="A565" s="19">
        <v>10539000000</v>
      </c>
      <c r="B565" s="18" t="s">
        <v>925</v>
      </c>
      <c r="C565" s="20">
        <v>55419.1</v>
      </c>
      <c r="D565" s="20">
        <v>0</v>
      </c>
      <c r="E565" s="20">
        <v>42530.8</v>
      </c>
      <c r="H565" s="33"/>
    </row>
    <row r="566" spans="1:8" ht="28.5" customHeight="1" x14ac:dyDescent="0.2">
      <c r="A566" s="19">
        <v>10540000000</v>
      </c>
      <c r="B566" s="18" t="s">
        <v>1774</v>
      </c>
      <c r="C566" s="20">
        <v>41476.699999999997</v>
      </c>
      <c r="D566" s="20">
        <v>5776.7</v>
      </c>
      <c r="E566" s="20">
        <v>0</v>
      </c>
      <c r="H566" s="33"/>
    </row>
    <row r="567" spans="1:8" ht="28.5" customHeight="1" x14ac:dyDescent="0.2">
      <c r="A567" s="19">
        <v>10541000000</v>
      </c>
      <c r="B567" s="18" t="s">
        <v>926</v>
      </c>
      <c r="C567" s="20">
        <v>73447.399999999994</v>
      </c>
      <c r="D567" s="20">
        <v>19762.599999999999</v>
      </c>
      <c r="E567" s="20">
        <v>0</v>
      </c>
      <c r="H567" s="33"/>
    </row>
    <row r="568" spans="1:8" ht="28.5" customHeight="1" x14ac:dyDescent="0.2">
      <c r="A568" s="19">
        <v>10542000000</v>
      </c>
      <c r="B568" s="18" t="s">
        <v>927</v>
      </c>
      <c r="C568" s="20">
        <v>46979.199999999997</v>
      </c>
      <c r="D568" s="20">
        <v>0</v>
      </c>
      <c r="E568" s="20">
        <v>1776.6</v>
      </c>
      <c r="H568" s="33"/>
    </row>
    <row r="569" spans="1:8" ht="28.5" customHeight="1" x14ac:dyDescent="0.2">
      <c r="A569" s="19">
        <v>10543000000</v>
      </c>
      <c r="B569" s="18" t="s">
        <v>928</v>
      </c>
      <c r="C569" s="20">
        <v>58491.9</v>
      </c>
      <c r="D569" s="20">
        <v>0</v>
      </c>
      <c r="E569" s="20">
        <v>8107.9</v>
      </c>
      <c r="H569" s="33"/>
    </row>
    <row r="570" spans="1:8" ht="28.5" customHeight="1" x14ac:dyDescent="0.2">
      <c r="A570" s="19">
        <v>10544000000</v>
      </c>
      <c r="B570" s="18" t="s">
        <v>929</v>
      </c>
      <c r="C570" s="20">
        <v>26362.3</v>
      </c>
      <c r="D570" s="20">
        <v>0</v>
      </c>
      <c r="E570" s="20">
        <v>0</v>
      </c>
      <c r="H570" s="33"/>
    </row>
    <row r="571" spans="1:8" ht="28.5" customHeight="1" x14ac:dyDescent="0.2">
      <c r="A571" s="19">
        <v>10545000000</v>
      </c>
      <c r="B571" s="18" t="s">
        <v>930</v>
      </c>
      <c r="C571" s="20">
        <v>98671</v>
      </c>
      <c r="D571" s="20">
        <v>0</v>
      </c>
      <c r="E571" s="20">
        <v>14329.8</v>
      </c>
      <c r="H571" s="33"/>
    </row>
    <row r="572" spans="1:8" ht="28.5" customHeight="1" x14ac:dyDescent="0.2">
      <c r="A572" s="19">
        <v>10546000000</v>
      </c>
      <c r="B572" s="18" t="s">
        <v>931</v>
      </c>
      <c r="C572" s="20">
        <v>195225.8</v>
      </c>
      <c r="D572" s="20">
        <v>0</v>
      </c>
      <c r="E572" s="20">
        <v>0</v>
      </c>
      <c r="H572" s="33"/>
    </row>
    <row r="573" spans="1:8" ht="28.5" customHeight="1" x14ac:dyDescent="0.2">
      <c r="A573" s="19">
        <v>10547000000</v>
      </c>
      <c r="B573" s="18" t="s">
        <v>932</v>
      </c>
      <c r="C573" s="20">
        <v>79673.600000000006</v>
      </c>
      <c r="D573" s="20">
        <v>0</v>
      </c>
      <c r="E573" s="20">
        <v>0</v>
      </c>
      <c r="H573" s="33"/>
    </row>
    <row r="574" spans="1:8" ht="28.5" customHeight="1" x14ac:dyDescent="0.2">
      <c r="A574" s="19">
        <v>10548000000</v>
      </c>
      <c r="B574" s="18" t="s">
        <v>1412</v>
      </c>
      <c r="C574" s="20">
        <v>61774.6</v>
      </c>
      <c r="D574" s="20">
        <v>0</v>
      </c>
      <c r="E574" s="20">
        <v>12385.7</v>
      </c>
      <c r="H574" s="33"/>
    </row>
    <row r="575" spans="1:8" ht="28.5" customHeight="1" x14ac:dyDescent="0.2">
      <c r="A575" s="19">
        <v>10549000000</v>
      </c>
      <c r="B575" s="18" t="s">
        <v>933</v>
      </c>
      <c r="C575" s="20">
        <v>24736.799999999999</v>
      </c>
      <c r="D575" s="20">
        <v>7715.8</v>
      </c>
      <c r="E575" s="20">
        <v>0</v>
      </c>
      <c r="H575" s="33"/>
    </row>
    <row r="576" spans="1:8" ht="28.5" customHeight="1" x14ac:dyDescent="0.2">
      <c r="A576" s="19">
        <v>10550000000</v>
      </c>
      <c r="B576" s="18" t="s">
        <v>934</v>
      </c>
      <c r="C576" s="20">
        <v>27792.5</v>
      </c>
      <c r="D576" s="20">
        <v>0</v>
      </c>
      <c r="E576" s="20">
        <v>3798.1</v>
      </c>
      <c r="H576" s="33"/>
    </row>
    <row r="577" spans="1:15" ht="28.5" customHeight="1" x14ac:dyDescent="0.2">
      <c r="A577" s="19">
        <v>10551000000</v>
      </c>
      <c r="B577" s="18" t="s">
        <v>935</v>
      </c>
      <c r="C577" s="20">
        <v>32466.6</v>
      </c>
      <c r="D577" s="20">
        <v>29184</v>
      </c>
      <c r="E577" s="20">
        <v>0</v>
      </c>
      <c r="H577" s="33"/>
    </row>
    <row r="578" spans="1:15" s="8" customFormat="1" ht="28.5" customHeight="1" x14ac:dyDescent="0.2">
      <c r="A578" s="19">
        <v>10552000000</v>
      </c>
      <c r="B578" s="18" t="s">
        <v>1775</v>
      </c>
      <c r="C578" s="20">
        <v>123184.2</v>
      </c>
      <c r="D578" s="20">
        <v>0</v>
      </c>
      <c r="E578" s="20">
        <v>36293.199999999997</v>
      </c>
      <c r="F578" s="7"/>
      <c r="G578" s="7"/>
      <c r="H578" s="33"/>
      <c r="L578" s="7"/>
      <c r="O578" s="7"/>
    </row>
    <row r="579" spans="1:15" s="8" customFormat="1" ht="28.5" customHeight="1" x14ac:dyDescent="0.2">
      <c r="A579" s="19">
        <v>10553000000</v>
      </c>
      <c r="B579" s="18" t="s">
        <v>1776</v>
      </c>
      <c r="C579" s="20">
        <v>33812.9</v>
      </c>
      <c r="D579" s="20">
        <v>8388.1</v>
      </c>
      <c r="E579" s="20">
        <v>0</v>
      </c>
      <c r="F579" s="7"/>
      <c r="G579" s="7"/>
      <c r="H579" s="33"/>
      <c r="L579" s="7"/>
      <c r="O579" s="7"/>
    </row>
    <row r="580" spans="1:15" ht="28.5" customHeight="1" x14ac:dyDescent="0.2">
      <c r="A580" s="19">
        <v>10554000000</v>
      </c>
      <c r="B580" s="18" t="s">
        <v>936</v>
      </c>
      <c r="C580" s="20">
        <v>47146.7</v>
      </c>
      <c r="D580" s="20">
        <v>17010</v>
      </c>
      <c r="E580" s="20">
        <v>0</v>
      </c>
      <c r="H580" s="33"/>
    </row>
    <row r="581" spans="1:15" ht="28.5" customHeight="1" x14ac:dyDescent="0.2">
      <c r="A581" s="19">
        <v>10555000000</v>
      </c>
      <c r="B581" s="18" t="s">
        <v>937</v>
      </c>
      <c r="C581" s="20">
        <v>83107.3</v>
      </c>
      <c r="D581" s="20">
        <v>0</v>
      </c>
      <c r="E581" s="20">
        <v>4912.8</v>
      </c>
      <c r="H581" s="33"/>
    </row>
    <row r="582" spans="1:15" ht="28.5" customHeight="1" x14ac:dyDescent="0.2">
      <c r="A582" s="19">
        <v>10556000000</v>
      </c>
      <c r="B582" s="18" t="s">
        <v>938</v>
      </c>
      <c r="C582" s="20">
        <v>52274.1</v>
      </c>
      <c r="D582" s="20">
        <v>0</v>
      </c>
      <c r="E582" s="20">
        <v>13362.9</v>
      </c>
      <c r="H582" s="33"/>
    </row>
    <row r="583" spans="1:15" ht="28.5" customHeight="1" x14ac:dyDescent="0.2">
      <c r="A583" s="19">
        <v>10557000000</v>
      </c>
      <c r="B583" s="18" t="s">
        <v>939</v>
      </c>
      <c r="C583" s="20">
        <v>28500.5</v>
      </c>
      <c r="D583" s="20">
        <v>5555.5</v>
      </c>
      <c r="E583" s="20">
        <v>0</v>
      </c>
      <c r="H583" s="33"/>
    </row>
    <row r="584" spans="1:15" s="8" customFormat="1" ht="28.5" customHeight="1" x14ac:dyDescent="0.2">
      <c r="A584" s="19">
        <v>10558000000</v>
      </c>
      <c r="B584" s="18" t="s">
        <v>1621</v>
      </c>
      <c r="C584" s="20">
        <v>24937.200000000001</v>
      </c>
      <c r="D584" s="20">
        <v>4352.1000000000004</v>
      </c>
      <c r="E584" s="20">
        <v>0</v>
      </c>
      <c r="F584" s="7"/>
      <c r="G584" s="7"/>
      <c r="H584" s="33"/>
      <c r="L584" s="7"/>
      <c r="O584" s="7"/>
    </row>
    <row r="585" spans="1:15" ht="28.5" customHeight="1" x14ac:dyDescent="0.2">
      <c r="A585" s="19">
        <v>10559000000</v>
      </c>
      <c r="B585" s="18" t="s">
        <v>940</v>
      </c>
      <c r="C585" s="20">
        <v>60581</v>
      </c>
      <c r="D585" s="20">
        <v>0</v>
      </c>
      <c r="E585" s="20">
        <v>60255.5</v>
      </c>
      <c r="H585" s="33"/>
    </row>
    <row r="586" spans="1:15" ht="28.5" customHeight="1" x14ac:dyDescent="0.2">
      <c r="A586" s="19">
        <v>10560000000</v>
      </c>
      <c r="B586" s="18" t="s">
        <v>941</v>
      </c>
      <c r="C586" s="20">
        <v>91435.7</v>
      </c>
      <c r="D586" s="20">
        <v>0</v>
      </c>
      <c r="E586" s="20">
        <v>0</v>
      </c>
      <c r="H586" s="33"/>
    </row>
    <row r="587" spans="1:15" ht="28.5" customHeight="1" x14ac:dyDescent="0.2">
      <c r="A587" s="19">
        <v>10561000000</v>
      </c>
      <c r="B587" s="18" t="s">
        <v>942</v>
      </c>
      <c r="C587" s="20">
        <v>99409</v>
      </c>
      <c r="D587" s="20">
        <v>0</v>
      </c>
      <c r="E587" s="20">
        <v>0</v>
      </c>
      <c r="H587" s="33"/>
    </row>
    <row r="588" spans="1:15" ht="28.5" customHeight="1" x14ac:dyDescent="0.2">
      <c r="A588" s="19">
        <v>10562000000</v>
      </c>
      <c r="B588" s="18" t="s">
        <v>943</v>
      </c>
      <c r="C588" s="20">
        <v>43890.400000000001</v>
      </c>
      <c r="D588" s="20">
        <v>0</v>
      </c>
      <c r="E588" s="20">
        <v>51613.5</v>
      </c>
      <c r="H588" s="33"/>
    </row>
    <row r="589" spans="1:15" ht="28.5" customHeight="1" x14ac:dyDescent="0.2">
      <c r="A589" s="19">
        <v>10563000000</v>
      </c>
      <c r="B589" s="18" t="s">
        <v>944</v>
      </c>
      <c r="C589" s="20">
        <v>72607.3</v>
      </c>
      <c r="D589" s="20">
        <v>0</v>
      </c>
      <c r="E589" s="20">
        <v>0</v>
      </c>
      <c r="H589" s="33"/>
    </row>
    <row r="590" spans="1:15" ht="28.5" customHeight="1" x14ac:dyDescent="0.2">
      <c r="A590" s="19">
        <v>10564000000</v>
      </c>
      <c r="B590" s="18" t="s">
        <v>945</v>
      </c>
      <c r="C590" s="20">
        <v>90968.1</v>
      </c>
      <c r="D590" s="20">
        <v>4049.9</v>
      </c>
      <c r="E590" s="20">
        <v>0</v>
      </c>
      <c r="H590" s="33"/>
    </row>
    <row r="591" spans="1:15" ht="28.5" customHeight="1" x14ac:dyDescent="0.2">
      <c r="A591" s="19">
        <v>10565000000</v>
      </c>
      <c r="B591" s="18" t="s">
        <v>946</v>
      </c>
      <c r="C591" s="20">
        <v>54886.9</v>
      </c>
      <c r="D591" s="20">
        <v>0</v>
      </c>
      <c r="E591" s="20">
        <v>16851.400000000001</v>
      </c>
      <c r="H591" s="33"/>
    </row>
    <row r="592" spans="1:15" ht="28.5" customHeight="1" x14ac:dyDescent="0.2">
      <c r="A592" s="19">
        <v>10566000000</v>
      </c>
      <c r="B592" s="18" t="s">
        <v>947</v>
      </c>
      <c r="C592" s="20">
        <v>171011.6</v>
      </c>
      <c r="D592" s="20">
        <v>0</v>
      </c>
      <c r="E592" s="20">
        <v>0</v>
      </c>
      <c r="H592" s="33"/>
    </row>
    <row r="593" spans="1:8" ht="28.5" customHeight="1" x14ac:dyDescent="0.2">
      <c r="A593" s="19">
        <v>10567000000</v>
      </c>
      <c r="B593" s="18" t="s">
        <v>948</v>
      </c>
      <c r="C593" s="20">
        <v>48404.4</v>
      </c>
      <c r="D593" s="20">
        <v>0</v>
      </c>
      <c r="E593" s="20">
        <v>1654.8</v>
      </c>
      <c r="H593" s="33"/>
    </row>
    <row r="594" spans="1:8" ht="28.5" customHeight="1" x14ac:dyDescent="0.2">
      <c r="A594" s="19">
        <v>10568000000</v>
      </c>
      <c r="B594" s="18" t="s">
        <v>1777</v>
      </c>
      <c r="C594" s="20">
        <v>24479.8</v>
      </c>
      <c r="D594" s="20">
        <v>0</v>
      </c>
      <c r="E594" s="20">
        <v>12705</v>
      </c>
      <c r="H594" s="33"/>
    </row>
    <row r="595" spans="1:8" ht="28.5" customHeight="1" x14ac:dyDescent="0.2">
      <c r="A595" s="19">
        <v>10569000000</v>
      </c>
      <c r="B595" s="18" t="s">
        <v>949</v>
      </c>
      <c r="C595" s="20">
        <v>94991.2</v>
      </c>
      <c r="D595" s="20">
        <v>0</v>
      </c>
      <c r="E595" s="20">
        <v>3891.4</v>
      </c>
      <c r="H595" s="33"/>
    </row>
    <row r="596" spans="1:8" ht="28.5" customHeight="1" x14ac:dyDescent="0.2">
      <c r="A596" s="31">
        <v>11100000000</v>
      </c>
      <c r="B596" s="18" t="s">
        <v>21</v>
      </c>
      <c r="C596" s="20">
        <v>245844.5</v>
      </c>
      <c r="D596" s="20">
        <v>40452.6</v>
      </c>
      <c r="E596" s="20">
        <v>0</v>
      </c>
      <c r="H596" s="33"/>
    </row>
    <row r="597" spans="1:8" ht="28.5" customHeight="1" x14ac:dyDescent="0.2">
      <c r="A597" s="31">
        <v>11501000000</v>
      </c>
      <c r="B597" s="18" t="s">
        <v>950</v>
      </c>
      <c r="C597" s="20">
        <v>30434.799999999999</v>
      </c>
      <c r="D597" s="20">
        <v>6528.9</v>
      </c>
      <c r="E597" s="20">
        <v>0</v>
      </c>
      <c r="H597" s="33"/>
    </row>
    <row r="598" spans="1:8" ht="28.5" customHeight="1" x14ac:dyDescent="0.2">
      <c r="A598" s="32">
        <v>11502000000</v>
      </c>
      <c r="B598" s="18" t="s">
        <v>951</v>
      </c>
      <c r="C598" s="20">
        <v>42047.199999999997</v>
      </c>
      <c r="D598" s="20">
        <v>0</v>
      </c>
      <c r="E598" s="20">
        <v>0</v>
      </c>
      <c r="H598" s="33"/>
    </row>
    <row r="599" spans="1:8" ht="28.5" customHeight="1" x14ac:dyDescent="0.2">
      <c r="A599" s="31">
        <v>11503000000</v>
      </c>
      <c r="B599" s="18" t="s">
        <v>952</v>
      </c>
      <c r="C599" s="20">
        <v>51005.4</v>
      </c>
      <c r="D599" s="20">
        <v>744.3</v>
      </c>
      <c r="E599" s="20">
        <v>0</v>
      </c>
      <c r="H599" s="33"/>
    </row>
    <row r="600" spans="1:8" ht="28.5" customHeight="1" x14ac:dyDescent="0.2">
      <c r="A600" s="32">
        <v>11504000000</v>
      </c>
      <c r="B600" s="18" t="s">
        <v>953</v>
      </c>
      <c r="C600" s="20">
        <v>31756.3</v>
      </c>
      <c r="D600" s="20">
        <v>4607.1000000000004</v>
      </c>
      <c r="E600" s="20">
        <v>0</v>
      </c>
      <c r="H600" s="33"/>
    </row>
    <row r="601" spans="1:8" ht="28.5" customHeight="1" x14ac:dyDescent="0.2">
      <c r="A601" s="32">
        <v>11505000000</v>
      </c>
      <c r="B601" s="18" t="s">
        <v>954</v>
      </c>
      <c r="C601" s="20">
        <v>32834.400000000001</v>
      </c>
      <c r="D601" s="20">
        <v>0</v>
      </c>
      <c r="E601" s="20">
        <v>2439.6999999999998</v>
      </c>
      <c r="H601" s="33"/>
    </row>
    <row r="602" spans="1:8" ht="28.5" customHeight="1" x14ac:dyDescent="0.2">
      <c r="A602" s="32">
        <v>11506000000</v>
      </c>
      <c r="B602" s="18" t="s">
        <v>955</v>
      </c>
      <c r="C602" s="20">
        <v>12531</v>
      </c>
      <c r="D602" s="20">
        <v>0</v>
      </c>
      <c r="E602" s="20">
        <v>366.7</v>
      </c>
      <c r="H602" s="33"/>
    </row>
    <row r="603" spans="1:8" ht="28.5" customHeight="1" x14ac:dyDescent="0.2">
      <c r="A603" s="32">
        <v>11507000000</v>
      </c>
      <c r="B603" s="18" t="s">
        <v>956</v>
      </c>
      <c r="C603" s="20">
        <v>20473.900000000001</v>
      </c>
      <c r="D603" s="20">
        <v>0</v>
      </c>
      <c r="E603" s="20">
        <v>0</v>
      </c>
      <c r="H603" s="33"/>
    </row>
    <row r="604" spans="1:8" ht="28.5" customHeight="1" x14ac:dyDescent="0.2">
      <c r="A604" s="32">
        <v>11508000000</v>
      </c>
      <c r="B604" s="18" t="s">
        <v>957</v>
      </c>
      <c r="C604" s="20">
        <v>14148.2</v>
      </c>
      <c r="D604" s="20">
        <v>0</v>
      </c>
      <c r="E604" s="20">
        <v>0</v>
      </c>
      <c r="H604" s="33"/>
    </row>
    <row r="605" spans="1:8" ht="28.5" customHeight="1" x14ac:dyDescent="0.2">
      <c r="A605" s="32">
        <v>11509000000</v>
      </c>
      <c r="B605" s="18" t="s">
        <v>958</v>
      </c>
      <c r="C605" s="20">
        <v>19763.8</v>
      </c>
      <c r="D605" s="20">
        <v>0</v>
      </c>
      <c r="E605" s="20">
        <v>0</v>
      </c>
      <c r="H605" s="33"/>
    </row>
    <row r="606" spans="1:8" ht="28.5" customHeight="1" x14ac:dyDescent="0.2">
      <c r="A606" s="32">
        <v>11510000000</v>
      </c>
      <c r="B606" s="18" t="s">
        <v>1778</v>
      </c>
      <c r="C606" s="20">
        <v>32281.5</v>
      </c>
      <c r="D606" s="20">
        <v>0</v>
      </c>
      <c r="E606" s="20">
        <v>7011.9</v>
      </c>
      <c r="H606" s="33"/>
    </row>
    <row r="607" spans="1:8" ht="28.5" customHeight="1" x14ac:dyDescent="0.2">
      <c r="A607" s="32">
        <v>11511000000</v>
      </c>
      <c r="B607" s="18" t="s">
        <v>1779</v>
      </c>
      <c r="C607" s="20">
        <v>64126.400000000001</v>
      </c>
      <c r="D607" s="20">
        <v>0</v>
      </c>
      <c r="E607" s="20">
        <v>0</v>
      </c>
      <c r="H607" s="33"/>
    </row>
    <row r="608" spans="1:8" ht="28.5" customHeight="1" x14ac:dyDescent="0.2">
      <c r="A608" s="32">
        <v>11512000000</v>
      </c>
      <c r="B608" s="18" t="s">
        <v>959</v>
      </c>
      <c r="C608" s="20">
        <v>34419.1</v>
      </c>
      <c r="D608" s="20">
        <v>0</v>
      </c>
      <c r="E608" s="20">
        <v>0</v>
      </c>
      <c r="H608" s="33"/>
    </row>
    <row r="609" spans="1:8" ht="28.5" customHeight="1" x14ac:dyDescent="0.2">
      <c r="A609" s="32">
        <v>11513000000</v>
      </c>
      <c r="B609" s="18" t="s">
        <v>960</v>
      </c>
      <c r="C609" s="20">
        <v>25659.4</v>
      </c>
      <c r="D609" s="20">
        <v>0</v>
      </c>
      <c r="E609" s="20">
        <v>8033.4</v>
      </c>
      <c r="H609" s="33"/>
    </row>
    <row r="610" spans="1:8" ht="28.5" customHeight="1" x14ac:dyDescent="0.2">
      <c r="A610" s="32">
        <v>11514000000</v>
      </c>
      <c r="B610" s="18" t="s">
        <v>927</v>
      </c>
      <c r="C610" s="20">
        <v>20415.900000000001</v>
      </c>
      <c r="D610" s="20">
        <v>1705.7</v>
      </c>
      <c r="E610" s="20">
        <v>0</v>
      </c>
      <c r="H610" s="33"/>
    </row>
    <row r="611" spans="1:8" ht="28.5" customHeight="1" x14ac:dyDescent="0.2">
      <c r="A611" s="32">
        <v>11515000000</v>
      </c>
      <c r="B611" s="18" t="s">
        <v>961</v>
      </c>
      <c r="C611" s="20">
        <v>22303.1</v>
      </c>
      <c r="D611" s="20">
        <v>4492.3</v>
      </c>
      <c r="E611" s="20">
        <v>0</v>
      </c>
      <c r="H611" s="33"/>
    </row>
    <row r="612" spans="1:8" ht="28.5" customHeight="1" x14ac:dyDescent="0.2">
      <c r="A612" s="32">
        <v>11516000000</v>
      </c>
      <c r="B612" s="18" t="s">
        <v>962</v>
      </c>
      <c r="C612" s="20">
        <v>43613</v>
      </c>
      <c r="D612" s="20">
        <v>138.69999999999999</v>
      </c>
      <c r="E612" s="20">
        <v>0</v>
      </c>
      <c r="H612" s="33"/>
    </row>
    <row r="613" spans="1:8" ht="28.5" customHeight="1" x14ac:dyDescent="0.2">
      <c r="A613" s="32">
        <v>11517000000</v>
      </c>
      <c r="B613" s="18" t="s">
        <v>963</v>
      </c>
      <c r="C613" s="20">
        <v>44083.1</v>
      </c>
      <c r="D613" s="20">
        <v>0</v>
      </c>
      <c r="E613" s="20">
        <v>0</v>
      </c>
      <c r="H613" s="33"/>
    </row>
    <row r="614" spans="1:8" ht="28.5" customHeight="1" x14ac:dyDescent="0.2">
      <c r="A614" s="32">
        <v>11518000000</v>
      </c>
      <c r="B614" s="18" t="s">
        <v>964</v>
      </c>
      <c r="C614" s="20">
        <v>21081.599999999999</v>
      </c>
      <c r="D614" s="20">
        <v>0</v>
      </c>
      <c r="E614" s="20">
        <v>2721.6</v>
      </c>
      <c r="H614" s="33"/>
    </row>
    <row r="615" spans="1:8" ht="28.5" customHeight="1" x14ac:dyDescent="0.2">
      <c r="A615" s="32">
        <v>11519000000</v>
      </c>
      <c r="B615" s="18" t="s">
        <v>965</v>
      </c>
      <c r="C615" s="20">
        <v>23472.3</v>
      </c>
      <c r="D615" s="20">
        <v>0</v>
      </c>
      <c r="E615" s="20">
        <v>0</v>
      </c>
      <c r="H615" s="33"/>
    </row>
    <row r="616" spans="1:8" ht="28.5" customHeight="1" x14ac:dyDescent="0.2">
      <c r="A616" s="32">
        <v>11520000000</v>
      </c>
      <c r="B616" s="18" t="s">
        <v>966</v>
      </c>
      <c r="C616" s="20">
        <v>32564.400000000001</v>
      </c>
      <c r="D616" s="20">
        <v>0</v>
      </c>
      <c r="E616" s="20">
        <v>523.79999999999995</v>
      </c>
      <c r="H616" s="33"/>
    </row>
    <row r="617" spans="1:8" ht="28.5" customHeight="1" x14ac:dyDescent="0.2">
      <c r="A617" s="32">
        <v>11521000000</v>
      </c>
      <c r="B617" s="18" t="s">
        <v>1780</v>
      </c>
      <c r="C617" s="20">
        <v>65289.3</v>
      </c>
      <c r="D617" s="20">
        <v>0</v>
      </c>
      <c r="E617" s="20">
        <v>6930.5</v>
      </c>
      <c r="H617" s="33"/>
    </row>
    <row r="618" spans="1:8" ht="28.5" customHeight="1" x14ac:dyDescent="0.2">
      <c r="A618" s="32">
        <v>11523000000</v>
      </c>
      <c r="B618" s="18" t="s">
        <v>1781</v>
      </c>
      <c r="C618" s="20">
        <v>12370.6</v>
      </c>
      <c r="D618" s="20">
        <v>304.8</v>
      </c>
      <c r="E618" s="20">
        <v>0</v>
      </c>
      <c r="H618" s="33"/>
    </row>
    <row r="619" spans="1:8" ht="28.5" customHeight="1" x14ac:dyDescent="0.2">
      <c r="A619" s="32">
        <v>11524000000</v>
      </c>
      <c r="B619" s="18" t="s">
        <v>1782</v>
      </c>
      <c r="C619" s="20">
        <v>23240.1</v>
      </c>
      <c r="D619" s="20">
        <v>0</v>
      </c>
      <c r="E619" s="20">
        <v>0</v>
      </c>
      <c r="H619" s="33"/>
    </row>
    <row r="620" spans="1:8" ht="28.5" customHeight="1" x14ac:dyDescent="0.2">
      <c r="A620" s="32">
        <v>11525000000</v>
      </c>
      <c r="B620" s="18" t="s">
        <v>1783</v>
      </c>
      <c r="C620" s="20">
        <v>21120.3</v>
      </c>
      <c r="D620" s="20">
        <v>4139.6000000000004</v>
      </c>
      <c r="E620" s="20">
        <v>0</v>
      </c>
      <c r="H620" s="33"/>
    </row>
    <row r="621" spans="1:8" ht="28.5" customHeight="1" x14ac:dyDescent="0.2">
      <c r="A621" s="32">
        <v>11528000000</v>
      </c>
      <c r="B621" s="18" t="s">
        <v>967</v>
      </c>
      <c r="C621" s="20">
        <v>501565.8</v>
      </c>
      <c r="D621" s="20">
        <v>0</v>
      </c>
      <c r="E621" s="20">
        <v>97644.4</v>
      </c>
      <c r="H621" s="33"/>
    </row>
    <row r="622" spans="1:8" ht="28.5" customHeight="1" x14ac:dyDescent="0.2">
      <c r="A622" s="32">
        <v>11529000000</v>
      </c>
      <c r="B622" s="18" t="s">
        <v>968</v>
      </c>
      <c r="C622" s="20">
        <v>17518.599999999999</v>
      </c>
      <c r="D622" s="20">
        <v>0</v>
      </c>
      <c r="E622" s="20">
        <v>0</v>
      </c>
      <c r="H622" s="33"/>
    </row>
    <row r="623" spans="1:8" ht="28.5" customHeight="1" x14ac:dyDescent="0.2">
      <c r="A623" s="32">
        <v>11530000000</v>
      </c>
      <c r="B623" s="18" t="s">
        <v>969</v>
      </c>
      <c r="C623" s="20">
        <v>78945.5</v>
      </c>
      <c r="D623" s="20">
        <v>16191.6</v>
      </c>
      <c r="E623" s="20">
        <v>0</v>
      </c>
      <c r="H623" s="33"/>
    </row>
    <row r="624" spans="1:8" ht="28.5" customHeight="1" x14ac:dyDescent="0.2">
      <c r="A624" s="32">
        <v>11531000000</v>
      </c>
      <c r="B624" s="18" t="s">
        <v>970</v>
      </c>
      <c r="C624" s="20">
        <v>34210.9</v>
      </c>
      <c r="D624" s="20">
        <v>7302.9</v>
      </c>
      <c r="E624" s="20">
        <v>0</v>
      </c>
      <c r="H624" s="33"/>
    </row>
    <row r="625" spans="1:15" ht="28.5" customHeight="1" x14ac:dyDescent="0.2">
      <c r="A625" s="32">
        <v>11532000000</v>
      </c>
      <c r="B625" s="18" t="s">
        <v>971</v>
      </c>
      <c r="C625" s="20">
        <v>65046.3</v>
      </c>
      <c r="D625" s="20">
        <v>18813.599999999999</v>
      </c>
      <c r="E625" s="20">
        <v>0</v>
      </c>
      <c r="H625" s="33"/>
    </row>
    <row r="626" spans="1:15" ht="28.5" customHeight="1" x14ac:dyDescent="0.2">
      <c r="A626" s="32">
        <v>11533000000</v>
      </c>
      <c r="B626" s="18" t="s">
        <v>972</v>
      </c>
      <c r="C626" s="20">
        <v>45909.1</v>
      </c>
      <c r="D626" s="20">
        <v>0</v>
      </c>
      <c r="E626" s="20">
        <v>0</v>
      </c>
      <c r="H626" s="33"/>
    </row>
    <row r="627" spans="1:15" ht="28.5" customHeight="1" x14ac:dyDescent="0.2">
      <c r="A627" s="32">
        <v>11534000000</v>
      </c>
      <c r="B627" s="18" t="s">
        <v>973</v>
      </c>
      <c r="C627" s="20">
        <v>71949.2</v>
      </c>
      <c r="D627" s="20">
        <v>10701.2</v>
      </c>
      <c r="E627" s="20">
        <v>0</v>
      </c>
      <c r="H627" s="33"/>
    </row>
    <row r="628" spans="1:15" ht="28.5" customHeight="1" x14ac:dyDescent="0.2">
      <c r="A628" s="32">
        <v>11535000000</v>
      </c>
      <c r="B628" s="18" t="s">
        <v>974</v>
      </c>
      <c r="C628" s="20">
        <v>27472</v>
      </c>
      <c r="D628" s="20">
        <v>14315.1</v>
      </c>
      <c r="E628" s="20">
        <v>0</v>
      </c>
      <c r="H628" s="33"/>
    </row>
    <row r="629" spans="1:15" ht="28.5" customHeight="1" x14ac:dyDescent="0.2">
      <c r="A629" s="32">
        <v>11536000000</v>
      </c>
      <c r="B629" s="18" t="s">
        <v>975</v>
      </c>
      <c r="C629" s="20">
        <v>73567.399999999994</v>
      </c>
      <c r="D629" s="20">
        <v>0</v>
      </c>
      <c r="E629" s="20">
        <v>32265.1</v>
      </c>
      <c r="H629" s="33"/>
    </row>
    <row r="630" spans="1:15" ht="28.5" customHeight="1" x14ac:dyDescent="0.2">
      <c r="A630" s="32">
        <v>11537000000</v>
      </c>
      <c r="B630" s="18" t="s">
        <v>976</v>
      </c>
      <c r="C630" s="20">
        <v>54767.3</v>
      </c>
      <c r="D630" s="20">
        <v>10304.5</v>
      </c>
      <c r="E630" s="20">
        <v>0</v>
      </c>
      <c r="H630" s="33"/>
    </row>
    <row r="631" spans="1:15" ht="28.5" customHeight="1" x14ac:dyDescent="0.2">
      <c r="A631" s="32">
        <v>11538000000</v>
      </c>
      <c r="B631" s="18" t="s">
        <v>1784</v>
      </c>
      <c r="C631" s="20">
        <v>14347.7</v>
      </c>
      <c r="D631" s="20">
        <v>3239.9</v>
      </c>
      <c r="E631" s="20">
        <v>0</v>
      </c>
      <c r="H631" s="33"/>
    </row>
    <row r="632" spans="1:15" ht="28.5" customHeight="1" x14ac:dyDescent="0.2">
      <c r="A632" s="32">
        <v>11539000000</v>
      </c>
      <c r="B632" s="18" t="s">
        <v>977</v>
      </c>
      <c r="C632" s="20">
        <v>47461.599999999999</v>
      </c>
      <c r="D632" s="20">
        <v>0</v>
      </c>
      <c r="E632" s="20">
        <v>0</v>
      </c>
      <c r="H632" s="33"/>
    </row>
    <row r="633" spans="1:15" s="8" customFormat="1" ht="28.5" customHeight="1" x14ac:dyDescent="0.2">
      <c r="A633" s="32">
        <v>11540000000</v>
      </c>
      <c r="B633" s="18" t="s">
        <v>978</v>
      </c>
      <c r="C633" s="20">
        <v>45537.9</v>
      </c>
      <c r="D633" s="20">
        <v>310.2</v>
      </c>
      <c r="E633" s="20">
        <v>0</v>
      </c>
      <c r="F633" s="7"/>
      <c r="G633" s="7"/>
      <c r="H633" s="33"/>
      <c r="L633" s="7"/>
      <c r="O633" s="7"/>
    </row>
    <row r="634" spans="1:15" s="11" customFormat="1" ht="28.5" customHeight="1" x14ac:dyDescent="0.2">
      <c r="A634" s="34">
        <v>11541000000</v>
      </c>
      <c r="B634" s="23" t="s">
        <v>979</v>
      </c>
      <c r="C634" s="20">
        <v>81613.2</v>
      </c>
      <c r="D634" s="20">
        <v>5046.8999999999996</v>
      </c>
      <c r="E634" s="20">
        <v>0</v>
      </c>
      <c r="F634" s="7"/>
      <c r="G634" s="7"/>
      <c r="H634" s="33"/>
      <c r="L634" s="7"/>
      <c r="O634" s="7"/>
    </row>
    <row r="635" spans="1:15" s="12" customFormat="1" ht="28.5" customHeight="1" x14ac:dyDescent="0.2">
      <c r="A635" s="34">
        <v>11542000000</v>
      </c>
      <c r="B635" s="23" t="s">
        <v>496</v>
      </c>
      <c r="C635" s="20">
        <v>92165.6</v>
      </c>
      <c r="D635" s="20">
        <v>0</v>
      </c>
      <c r="E635" s="20">
        <v>0</v>
      </c>
      <c r="F635" s="7"/>
      <c r="G635" s="7"/>
      <c r="H635" s="33"/>
      <c r="L635" s="7"/>
      <c r="O635" s="7"/>
    </row>
    <row r="636" spans="1:15" s="12" customFormat="1" ht="28.5" customHeight="1" x14ac:dyDescent="0.2">
      <c r="A636" s="34">
        <v>11543000000</v>
      </c>
      <c r="B636" s="23" t="s">
        <v>980</v>
      </c>
      <c r="C636" s="20">
        <v>177023.4</v>
      </c>
      <c r="D636" s="20">
        <v>71085.5</v>
      </c>
      <c r="E636" s="20">
        <v>0</v>
      </c>
      <c r="F636" s="7"/>
      <c r="G636" s="7"/>
      <c r="H636" s="33"/>
      <c r="L636" s="7"/>
      <c r="O636" s="7"/>
    </row>
    <row r="637" spans="1:15" s="12" customFormat="1" ht="28.5" customHeight="1" x14ac:dyDescent="0.2">
      <c r="A637" s="34">
        <v>11544000000</v>
      </c>
      <c r="B637" s="23" t="s">
        <v>981</v>
      </c>
      <c r="C637" s="20">
        <v>57722.1</v>
      </c>
      <c r="D637" s="20">
        <v>7681.7</v>
      </c>
      <c r="E637" s="20">
        <v>0</v>
      </c>
      <c r="F637" s="7"/>
      <c r="G637" s="7"/>
      <c r="H637" s="33"/>
      <c r="L637" s="7"/>
      <c r="O637" s="7"/>
    </row>
    <row r="638" spans="1:15" s="12" customFormat="1" ht="28.5" customHeight="1" x14ac:dyDescent="0.2">
      <c r="A638" s="34">
        <v>11545000000</v>
      </c>
      <c r="B638" s="23" t="s">
        <v>982</v>
      </c>
      <c r="C638" s="20">
        <v>10945.5</v>
      </c>
      <c r="D638" s="20">
        <v>6510.3</v>
      </c>
      <c r="E638" s="20">
        <v>0</v>
      </c>
      <c r="F638" s="7"/>
      <c r="G638" s="7"/>
      <c r="H638" s="33"/>
      <c r="L638" s="7"/>
      <c r="O638" s="7"/>
    </row>
    <row r="639" spans="1:15" s="12" customFormat="1" ht="28.5" customHeight="1" x14ac:dyDescent="0.2">
      <c r="A639" s="34">
        <v>11546000000</v>
      </c>
      <c r="B639" s="23" t="s">
        <v>983</v>
      </c>
      <c r="C639" s="20">
        <v>10840.4</v>
      </c>
      <c r="D639" s="20">
        <v>3683</v>
      </c>
      <c r="E639" s="20">
        <v>0</v>
      </c>
      <c r="F639" s="7"/>
      <c r="G639" s="7"/>
      <c r="H639" s="33"/>
      <c r="L639" s="7"/>
      <c r="O639" s="7"/>
    </row>
    <row r="640" spans="1:15" s="12" customFormat="1" ht="28.5" customHeight="1" x14ac:dyDescent="0.2">
      <c r="A640" s="34">
        <v>11547000000</v>
      </c>
      <c r="B640" s="23" t="s">
        <v>984</v>
      </c>
      <c r="C640" s="20">
        <v>20088.3</v>
      </c>
      <c r="D640" s="20">
        <v>4214.7</v>
      </c>
      <c r="E640" s="20">
        <v>0</v>
      </c>
      <c r="F640" s="7"/>
      <c r="G640" s="7"/>
      <c r="H640" s="33"/>
      <c r="L640" s="7"/>
      <c r="O640" s="7"/>
    </row>
    <row r="641" spans="1:15" s="12" customFormat="1" ht="28.5" customHeight="1" x14ac:dyDescent="0.2">
      <c r="A641" s="34">
        <v>11548000000</v>
      </c>
      <c r="B641" s="23" t="s">
        <v>985</v>
      </c>
      <c r="C641" s="20">
        <v>26632.2</v>
      </c>
      <c r="D641" s="20">
        <v>0</v>
      </c>
      <c r="E641" s="20">
        <v>2619.3000000000002</v>
      </c>
      <c r="F641" s="7"/>
      <c r="G641" s="7"/>
      <c r="H641" s="33"/>
      <c r="L641" s="7"/>
      <c r="O641" s="7"/>
    </row>
    <row r="642" spans="1:15" s="12" customFormat="1" ht="28.5" customHeight="1" x14ac:dyDescent="0.2">
      <c r="A642" s="34">
        <v>11549000000</v>
      </c>
      <c r="B642" s="23" t="s">
        <v>986</v>
      </c>
      <c r="C642" s="20">
        <v>36139.699999999997</v>
      </c>
      <c r="D642" s="20">
        <v>3514.7</v>
      </c>
      <c r="E642" s="20">
        <v>0</v>
      </c>
      <c r="F642" s="7"/>
      <c r="G642" s="7"/>
      <c r="H642" s="33"/>
      <c r="L642" s="7"/>
      <c r="O642" s="7"/>
    </row>
    <row r="643" spans="1:15" ht="28.5" customHeight="1" x14ac:dyDescent="0.2">
      <c r="A643" s="32">
        <v>11550000000</v>
      </c>
      <c r="B643" s="18" t="s">
        <v>987</v>
      </c>
      <c r="C643" s="20">
        <v>101957.6</v>
      </c>
      <c r="D643" s="20">
        <v>9711.6</v>
      </c>
      <c r="E643" s="20">
        <v>0</v>
      </c>
      <c r="H643" s="33"/>
    </row>
    <row r="644" spans="1:15" ht="28.5" customHeight="1" x14ac:dyDescent="0.2">
      <c r="A644" s="32">
        <v>11551000000</v>
      </c>
      <c r="B644" s="18" t="s">
        <v>988</v>
      </c>
      <c r="C644" s="20">
        <v>46744.3</v>
      </c>
      <c r="D644" s="20">
        <v>0</v>
      </c>
      <c r="E644" s="20">
        <v>0</v>
      </c>
      <c r="H644" s="33"/>
    </row>
    <row r="645" spans="1:15" ht="28.5" customHeight="1" x14ac:dyDescent="0.2">
      <c r="A645" s="32">
        <v>11552000000</v>
      </c>
      <c r="B645" s="18" t="s">
        <v>989</v>
      </c>
      <c r="C645" s="20">
        <v>44796</v>
      </c>
      <c r="D645" s="20">
        <v>0</v>
      </c>
      <c r="E645" s="20">
        <v>0</v>
      </c>
      <c r="H645" s="33"/>
    </row>
    <row r="646" spans="1:15" ht="28.5" customHeight="1" x14ac:dyDescent="0.2">
      <c r="A646" s="32">
        <v>12100000000</v>
      </c>
      <c r="B646" s="18" t="s">
        <v>22</v>
      </c>
      <c r="C646" s="20">
        <v>147118.20000000001</v>
      </c>
      <c r="D646" s="20">
        <v>187410.3</v>
      </c>
      <c r="E646" s="20">
        <v>0</v>
      </c>
      <c r="H646" s="33"/>
    </row>
    <row r="647" spans="1:15" ht="28.5" customHeight="1" x14ac:dyDescent="0.2">
      <c r="A647" s="32">
        <v>12501000000</v>
      </c>
      <c r="B647" s="18" t="s">
        <v>1785</v>
      </c>
      <c r="C647" s="20">
        <v>47856</v>
      </c>
      <c r="D647" s="20">
        <v>17151.3</v>
      </c>
      <c r="E647" s="20">
        <v>0</v>
      </c>
      <c r="H647" s="33"/>
    </row>
    <row r="648" spans="1:15" ht="28.5" customHeight="1" x14ac:dyDescent="0.2">
      <c r="A648" s="32">
        <v>12502000000</v>
      </c>
      <c r="B648" s="18" t="s">
        <v>1786</v>
      </c>
      <c r="C648" s="20">
        <v>68293.600000000006</v>
      </c>
      <c r="D648" s="20">
        <v>23597.4</v>
      </c>
      <c r="E648" s="20">
        <v>0</v>
      </c>
      <c r="H648" s="33"/>
    </row>
    <row r="649" spans="1:15" ht="28.5" customHeight="1" x14ac:dyDescent="0.2">
      <c r="A649" s="32">
        <v>12503000000</v>
      </c>
      <c r="B649" s="18" t="s">
        <v>990</v>
      </c>
      <c r="C649" s="20">
        <v>25340.9</v>
      </c>
      <c r="D649" s="20">
        <v>20307.900000000001</v>
      </c>
      <c r="E649" s="20">
        <v>0</v>
      </c>
      <c r="H649" s="33"/>
    </row>
    <row r="650" spans="1:15" ht="28.5" customHeight="1" x14ac:dyDescent="0.2">
      <c r="A650" s="32">
        <v>12504000000</v>
      </c>
      <c r="B650" s="18" t="s">
        <v>991</v>
      </c>
      <c r="C650" s="20">
        <v>45907.9</v>
      </c>
      <c r="D650" s="20">
        <v>0</v>
      </c>
      <c r="E650" s="20">
        <v>0</v>
      </c>
      <c r="H650" s="33"/>
    </row>
    <row r="651" spans="1:15" ht="28.5" customHeight="1" x14ac:dyDescent="0.2">
      <c r="A651" s="32">
        <v>12505000000</v>
      </c>
      <c r="B651" s="18" t="s">
        <v>992</v>
      </c>
      <c r="C651" s="20">
        <v>66370.100000000006</v>
      </c>
      <c r="D651" s="20">
        <v>98374.8</v>
      </c>
      <c r="E651" s="20">
        <v>0</v>
      </c>
      <c r="H651" s="33"/>
    </row>
    <row r="652" spans="1:15" ht="28.5" customHeight="1" x14ac:dyDescent="0.2">
      <c r="A652" s="32">
        <v>12506000000</v>
      </c>
      <c r="B652" s="18" t="s">
        <v>993</v>
      </c>
      <c r="C652" s="20">
        <v>15408.4</v>
      </c>
      <c r="D652" s="20">
        <v>12518.8</v>
      </c>
      <c r="E652" s="20">
        <v>0</v>
      </c>
      <c r="H652" s="33"/>
    </row>
    <row r="653" spans="1:15" ht="28.5" customHeight="1" x14ac:dyDescent="0.2">
      <c r="A653" s="32">
        <v>12508000000</v>
      </c>
      <c r="B653" s="18" t="s">
        <v>994</v>
      </c>
      <c r="C653" s="20">
        <v>12238.7</v>
      </c>
      <c r="D653" s="20">
        <v>2171</v>
      </c>
      <c r="E653" s="20">
        <v>0</v>
      </c>
      <c r="H653" s="33"/>
    </row>
    <row r="654" spans="1:15" ht="28.5" customHeight="1" x14ac:dyDescent="0.2">
      <c r="A654" s="19">
        <v>12509000000</v>
      </c>
      <c r="B654" s="18" t="s">
        <v>995</v>
      </c>
      <c r="C654" s="20">
        <v>15216.8</v>
      </c>
      <c r="D654" s="20">
        <v>1349.2</v>
      </c>
      <c r="E654" s="20">
        <v>0</v>
      </c>
      <c r="H654" s="33"/>
    </row>
    <row r="655" spans="1:15" ht="28.5" customHeight="1" x14ac:dyDescent="0.2">
      <c r="A655" s="19">
        <v>12510000000</v>
      </c>
      <c r="B655" s="18" t="s">
        <v>1787</v>
      </c>
      <c r="C655" s="20">
        <v>16062.3</v>
      </c>
      <c r="D655" s="20">
        <v>6559</v>
      </c>
      <c r="E655" s="20">
        <v>0</v>
      </c>
      <c r="H655" s="33"/>
    </row>
    <row r="656" spans="1:15" ht="28.5" customHeight="1" x14ac:dyDescent="0.2">
      <c r="A656" s="19">
        <v>12511000000</v>
      </c>
      <c r="B656" s="18" t="s">
        <v>1788</v>
      </c>
      <c r="C656" s="20">
        <v>45427.3</v>
      </c>
      <c r="D656" s="20">
        <v>63648</v>
      </c>
      <c r="E656" s="20">
        <v>0</v>
      </c>
      <c r="H656" s="33"/>
    </row>
    <row r="657" spans="1:8" ht="28.5" customHeight="1" x14ac:dyDescent="0.2">
      <c r="A657" s="19">
        <v>12515000000</v>
      </c>
      <c r="B657" s="18" t="s">
        <v>1789</v>
      </c>
      <c r="C657" s="20">
        <v>10332.9</v>
      </c>
      <c r="D657" s="20">
        <v>1133.3</v>
      </c>
      <c r="E657" s="20">
        <v>0</v>
      </c>
      <c r="H657" s="33"/>
    </row>
    <row r="658" spans="1:8" ht="28.5" customHeight="1" x14ac:dyDescent="0.2">
      <c r="A658" s="19">
        <v>12516000000</v>
      </c>
      <c r="B658" s="18" t="s">
        <v>996</v>
      </c>
      <c r="C658" s="20">
        <v>27673.9</v>
      </c>
      <c r="D658" s="20">
        <v>14972</v>
      </c>
      <c r="E658" s="20">
        <v>0</v>
      </c>
      <c r="H658" s="33"/>
    </row>
    <row r="659" spans="1:8" ht="28.5" customHeight="1" x14ac:dyDescent="0.2">
      <c r="A659" s="19">
        <v>12517000000</v>
      </c>
      <c r="B659" s="18" t="s">
        <v>997</v>
      </c>
      <c r="C659" s="20">
        <v>39829.300000000003</v>
      </c>
      <c r="D659" s="20">
        <v>20344.099999999999</v>
      </c>
      <c r="E659" s="20">
        <v>0</v>
      </c>
      <c r="H659" s="33"/>
    </row>
    <row r="660" spans="1:8" ht="28.5" customHeight="1" x14ac:dyDescent="0.2">
      <c r="A660" s="19">
        <v>12518000000</v>
      </c>
      <c r="B660" s="18" t="s">
        <v>998</v>
      </c>
      <c r="C660" s="20">
        <v>47435.4</v>
      </c>
      <c r="D660" s="20">
        <v>46458.8</v>
      </c>
      <c r="E660" s="20">
        <v>0</v>
      </c>
      <c r="H660" s="33"/>
    </row>
    <row r="661" spans="1:8" ht="28.5" customHeight="1" x14ac:dyDescent="0.2">
      <c r="A661" s="19">
        <v>12519000000</v>
      </c>
      <c r="B661" s="18" t="s">
        <v>999</v>
      </c>
      <c r="C661" s="20">
        <v>185289.3</v>
      </c>
      <c r="D661" s="20">
        <v>104811.1</v>
      </c>
      <c r="E661" s="20">
        <v>0</v>
      </c>
      <c r="H661" s="33"/>
    </row>
    <row r="662" spans="1:8" ht="28.5" customHeight="1" x14ac:dyDescent="0.2">
      <c r="A662" s="19">
        <v>12520000000</v>
      </c>
      <c r="B662" s="18" t="s">
        <v>1000</v>
      </c>
      <c r="C662" s="20">
        <v>43365.599999999999</v>
      </c>
      <c r="D662" s="20">
        <v>47037.2</v>
      </c>
      <c r="E662" s="20">
        <v>0</v>
      </c>
      <c r="H662" s="33"/>
    </row>
    <row r="663" spans="1:8" ht="28.5" customHeight="1" x14ac:dyDescent="0.2">
      <c r="A663" s="19">
        <v>12521000000</v>
      </c>
      <c r="B663" s="18" t="s">
        <v>1001</v>
      </c>
      <c r="C663" s="20">
        <v>20198.7</v>
      </c>
      <c r="D663" s="20">
        <v>10347.700000000001</v>
      </c>
      <c r="E663" s="20">
        <v>0</v>
      </c>
      <c r="H663" s="33"/>
    </row>
    <row r="664" spans="1:8" ht="28.5" customHeight="1" x14ac:dyDescent="0.2">
      <c r="A664" s="19">
        <v>12522000000</v>
      </c>
      <c r="B664" s="18" t="s">
        <v>1002</v>
      </c>
      <c r="C664" s="20">
        <v>49391</v>
      </c>
      <c r="D664" s="20">
        <v>32054.400000000001</v>
      </c>
      <c r="E664" s="20">
        <v>0</v>
      </c>
      <c r="H664" s="33"/>
    </row>
    <row r="665" spans="1:8" ht="28.5" customHeight="1" x14ac:dyDescent="0.2">
      <c r="A665" s="19">
        <v>12523000000</v>
      </c>
      <c r="B665" s="18" t="s">
        <v>1003</v>
      </c>
      <c r="C665" s="20">
        <v>43565.4</v>
      </c>
      <c r="D665" s="20">
        <v>1823.3</v>
      </c>
      <c r="E665" s="20">
        <v>0</v>
      </c>
      <c r="H665" s="33"/>
    </row>
    <row r="666" spans="1:8" ht="28.5" customHeight="1" x14ac:dyDescent="0.2">
      <c r="A666" s="19">
        <v>12524000000</v>
      </c>
      <c r="B666" s="18" t="s">
        <v>1004</v>
      </c>
      <c r="C666" s="20">
        <v>94407.1</v>
      </c>
      <c r="D666" s="20">
        <v>19643.3</v>
      </c>
      <c r="E666" s="20">
        <v>0</v>
      </c>
      <c r="H666" s="33"/>
    </row>
    <row r="667" spans="1:8" ht="28.5" customHeight="1" x14ac:dyDescent="0.2">
      <c r="A667" s="19">
        <v>12525000000</v>
      </c>
      <c r="B667" s="18" t="s">
        <v>1005</v>
      </c>
      <c r="C667" s="20">
        <v>69606.7</v>
      </c>
      <c r="D667" s="20">
        <v>15420.9</v>
      </c>
      <c r="E667" s="20">
        <v>0</v>
      </c>
      <c r="H667" s="33"/>
    </row>
    <row r="668" spans="1:8" ht="28.5" customHeight="1" x14ac:dyDescent="0.2">
      <c r="A668" s="19">
        <v>12526000000</v>
      </c>
      <c r="B668" s="18" t="s">
        <v>1006</v>
      </c>
      <c r="C668" s="20">
        <v>209476.1</v>
      </c>
      <c r="D668" s="20">
        <v>0</v>
      </c>
      <c r="E668" s="20">
        <v>21980.799999999999</v>
      </c>
      <c r="H668" s="33"/>
    </row>
    <row r="669" spans="1:8" ht="28.5" customHeight="1" x14ac:dyDescent="0.2">
      <c r="A669" s="19">
        <v>12527000000</v>
      </c>
      <c r="B669" s="18" t="s">
        <v>1007</v>
      </c>
      <c r="C669" s="20">
        <v>43463.9</v>
      </c>
      <c r="D669" s="20">
        <v>48887.199999999997</v>
      </c>
      <c r="E669" s="20">
        <v>0</v>
      </c>
      <c r="H669" s="33"/>
    </row>
    <row r="670" spans="1:8" ht="28.5" customHeight="1" x14ac:dyDescent="0.2">
      <c r="A670" s="19">
        <v>12528000000</v>
      </c>
      <c r="B670" s="18" t="s">
        <v>1008</v>
      </c>
      <c r="C670" s="20">
        <v>87002.6</v>
      </c>
      <c r="D670" s="20">
        <v>28060.5</v>
      </c>
      <c r="E670" s="20">
        <v>0</v>
      </c>
      <c r="H670" s="33"/>
    </row>
    <row r="671" spans="1:8" ht="28.5" customHeight="1" x14ac:dyDescent="0.2">
      <c r="A671" s="19">
        <v>12529000000</v>
      </c>
      <c r="B671" s="18" t="s">
        <v>761</v>
      </c>
      <c r="C671" s="20">
        <v>25307.599999999999</v>
      </c>
      <c r="D671" s="20">
        <v>10738.7</v>
      </c>
      <c r="E671" s="20">
        <v>0</v>
      </c>
      <c r="H671" s="33"/>
    </row>
    <row r="672" spans="1:8" ht="28.5" customHeight="1" x14ac:dyDescent="0.2">
      <c r="A672" s="19">
        <v>12530000000</v>
      </c>
      <c r="B672" s="18" t="s">
        <v>1009</v>
      </c>
      <c r="C672" s="20">
        <v>34938.199999999997</v>
      </c>
      <c r="D672" s="20">
        <v>18687</v>
      </c>
      <c r="E672" s="20">
        <v>0</v>
      </c>
      <c r="H672" s="33"/>
    </row>
    <row r="673" spans="1:15" ht="28.5" customHeight="1" x14ac:dyDescent="0.2">
      <c r="A673" s="32">
        <v>13100000000</v>
      </c>
      <c r="B673" s="18" t="s">
        <v>258</v>
      </c>
      <c r="C673" s="20">
        <v>596292</v>
      </c>
      <c r="D673" s="20">
        <v>0</v>
      </c>
      <c r="E673" s="20">
        <v>0</v>
      </c>
      <c r="H673" s="33"/>
    </row>
    <row r="674" spans="1:15" s="10" customFormat="1" ht="28.5" customHeight="1" x14ac:dyDescent="0.2">
      <c r="A674" s="32">
        <v>13502000000</v>
      </c>
      <c r="B674" s="18" t="s">
        <v>1010</v>
      </c>
      <c r="C674" s="20">
        <v>64079.199999999997</v>
      </c>
      <c r="D674" s="20">
        <v>31163.599999999999</v>
      </c>
      <c r="E674" s="20">
        <v>0</v>
      </c>
      <c r="F674" s="7"/>
      <c r="G674" s="7"/>
      <c r="H674" s="33"/>
      <c r="L674" s="7"/>
      <c r="O674" s="7"/>
    </row>
    <row r="675" spans="1:15" ht="28.5" customHeight="1" x14ac:dyDescent="0.2">
      <c r="A675" s="32">
        <v>13505000000</v>
      </c>
      <c r="B675" s="18" t="s">
        <v>1790</v>
      </c>
      <c r="C675" s="20">
        <v>20069.900000000001</v>
      </c>
      <c r="D675" s="20">
        <v>6019.2</v>
      </c>
      <c r="E675" s="20">
        <v>0</v>
      </c>
      <c r="H675" s="33"/>
    </row>
    <row r="676" spans="1:15" ht="28.5" customHeight="1" x14ac:dyDescent="0.2">
      <c r="A676" s="32">
        <v>13508000000</v>
      </c>
      <c r="B676" s="18" t="s">
        <v>1011</v>
      </c>
      <c r="C676" s="20">
        <v>22631.1</v>
      </c>
      <c r="D676" s="20">
        <v>2791.4</v>
      </c>
      <c r="E676" s="20">
        <v>0</v>
      </c>
      <c r="H676" s="33"/>
    </row>
    <row r="677" spans="1:15" ht="28.5" customHeight="1" x14ac:dyDescent="0.2">
      <c r="A677" s="32">
        <v>13511000000</v>
      </c>
      <c r="B677" s="18" t="s">
        <v>1012</v>
      </c>
      <c r="C677" s="20">
        <v>34507.4</v>
      </c>
      <c r="D677" s="20">
        <v>7270.2</v>
      </c>
      <c r="E677" s="20">
        <v>0</v>
      </c>
      <c r="H677" s="33"/>
    </row>
    <row r="678" spans="1:15" ht="28.5" customHeight="1" x14ac:dyDescent="0.2">
      <c r="A678" s="32">
        <v>13514000000</v>
      </c>
      <c r="B678" s="18" t="s">
        <v>1013</v>
      </c>
      <c r="C678" s="20">
        <v>27320.1</v>
      </c>
      <c r="D678" s="20">
        <v>7145.8</v>
      </c>
      <c r="E678" s="20">
        <v>0</v>
      </c>
      <c r="H678" s="33"/>
    </row>
    <row r="679" spans="1:15" ht="28.5" customHeight="1" x14ac:dyDescent="0.2">
      <c r="A679" s="32">
        <v>13516000000</v>
      </c>
      <c r="B679" s="18" t="s">
        <v>1014</v>
      </c>
      <c r="C679" s="20">
        <v>75543.3</v>
      </c>
      <c r="D679" s="20">
        <v>29116</v>
      </c>
      <c r="E679" s="20">
        <v>0</v>
      </c>
      <c r="H679" s="33"/>
    </row>
    <row r="680" spans="1:15" s="8" customFormat="1" ht="28.5" customHeight="1" x14ac:dyDescent="0.2">
      <c r="A680" s="32">
        <v>13517000000</v>
      </c>
      <c r="B680" s="18" t="s">
        <v>1015</v>
      </c>
      <c r="C680" s="20">
        <v>119755.1</v>
      </c>
      <c r="D680" s="20">
        <v>34160.699999999997</v>
      </c>
      <c r="E680" s="20">
        <v>0</v>
      </c>
      <c r="F680" s="7"/>
      <c r="G680" s="7"/>
      <c r="H680" s="33"/>
      <c r="L680" s="7"/>
      <c r="O680" s="7"/>
    </row>
    <row r="681" spans="1:15" ht="28.5" customHeight="1" x14ac:dyDescent="0.2">
      <c r="A681" s="32">
        <v>13518000000</v>
      </c>
      <c r="B681" s="18" t="s">
        <v>1016</v>
      </c>
      <c r="C681" s="20">
        <v>37044.699999999997</v>
      </c>
      <c r="D681" s="20">
        <v>20429</v>
      </c>
      <c r="E681" s="20">
        <v>0</v>
      </c>
      <c r="H681" s="33"/>
    </row>
    <row r="682" spans="1:15" ht="28.5" customHeight="1" x14ac:dyDescent="0.2">
      <c r="A682" s="32">
        <v>13520000000</v>
      </c>
      <c r="B682" s="18" t="s">
        <v>1017</v>
      </c>
      <c r="C682" s="20">
        <v>58765.3</v>
      </c>
      <c r="D682" s="20">
        <v>7496.1</v>
      </c>
      <c r="E682" s="20">
        <v>0</v>
      </c>
      <c r="H682" s="33"/>
    </row>
    <row r="683" spans="1:15" ht="28.5" customHeight="1" x14ac:dyDescent="0.2">
      <c r="A683" s="32">
        <v>13521000000</v>
      </c>
      <c r="B683" s="18" t="s">
        <v>1018</v>
      </c>
      <c r="C683" s="20">
        <v>45780.2</v>
      </c>
      <c r="D683" s="20">
        <v>0</v>
      </c>
      <c r="E683" s="20">
        <v>0</v>
      </c>
      <c r="H683" s="33"/>
    </row>
    <row r="684" spans="1:15" ht="28.5" customHeight="1" x14ac:dyDescent="0.2">
      <c r="A684" s="32">
        <v>13522000000</v>
      </c>
      <c r="B684" s="18" t="s">
        <v>1791</v>
      </c>
      <c r="C684" s="20">
        <v>36007.300000000003</v>
      </c>
      <c r="D684" s="20">
        <v>4901.8999999999996</v>
      </c>
      <c r="E684" s="20">
        <v>0</v>
      </c>
      <c r="H684" s="33"/>
    </row>
    <row r="685" spans="1:15" ht="28.5" customHeight="1" x14ac:dyDescent="0.2">
      <c r="A685" s="32">
        <v>13523000000</v>
      </c>
      <c r="B685" s="18" t="s">
        <v>1019</v>
      </c>
      <c r="C685" s="20">
        <v>27318.5</v>
      </c>
      <c r="D685" s="20">
        <v>12195.3</v>
      </c>
      <c r="E685" s="20">
        <v>0</v>
      </c>
      <c r="H685" s="33"/>
    </row>
    <row r="686" spans="1:15" ht="28.5" customHeight="1" x14ac:dyDescent="0.2">
      <c r="A686" s="32">
        <v>13525000000</v>
      </c>
      <c r="B686" s="18" t="s">
        <v>1020</v>
      </c>
      <c r="C686" s="20">
        <v>37856.199999999997</v>
      </c>
      <c r="D686" s="20">
        <v>14729</v>
      </c>
      <c r="E686" s="20">
        <v>0</v>
      </c>
      <c r="H686" s="33"/>
    </row>
    <row r="687" spans="1:15" ht="28.5" customHeight="1" x14ac:dyDescent="0.2">
      <c r="A687" s="32">
        <v>13527000000</v>
      </c>
      <c r="B687" s="18" t="s">
        <v>1021</v>
      </c>
      <c r="C687" s="20">
        <v>25267.9</v>
      </c>
      <c r="D687" s="20">
        <v>10437.9</v>
      </c>
      <c r="E687" s="20">
        <v>0</v>
      </c>
      <c r="H687" s="33"/>
    </row>
    <row r="688" spans="1:15" ht="28.5" customHeight="1" x14ac:dyDescent="0.2">
      <c r="A688" s="32">
        <v>13528000000</v>
      </c>
      <c r="B688" s="18" t="s">
        <v>1022</v>
      </c>
      <c r="C688" s="20">
        <v>43514.2</v>
      </c>
      <c r="D688" s="20">
        <v>0</v>
      </c>
      <c r="E688" s="20">
        <v>3977.2</v>
      </c>
      <c r="H688" s="33"/>
    </row>
    <row r="689" spans="1:15" ht="28.5" customHeight="1" x14ac:dyDescent="0.2">
      <c r="A689" s="32">
        <v>13529000000</v>
      </c>
      <c r="B689" s="18" t="s">
        <v>1023</v>
      </c>
      <c r="C689" s="20">
        <v>31974.6</v>
      </c>
      <c r="D689" s="20">
        <v>16751.099999999999</v>
      </c>
      <c r="E689" s="20">
        <v>0</v>
      </c>
      <c r="H689" s="33"/>
    </row>
    <row r="690" spans="1:15" ht="28.5" customHeight="1" x14ac:dyDescent="0.2">
      <c r="A690" s="32">
        <v>13530000000</v>
      </c>
      <c r="B690" s="18" t="s">
        <v>1024</v>
      </c>
      <c r="C690" s="20">
        <v>77676.100000000006</v>
      </c>
      <c r="D690" s="20">
        <v>39955.199999999997</v>
      </c>
      <c r="E690" s="20">
        <v>0</v>
      </c>
      <c r="H690" s="33"/>
    </row>
    <row r="691" spans="1:15" ht="28.5" customHeight="1" x14ac:dyDescent="0.2">
      <c r="A691" s="32">
        <v>13531000000</v>
      </c>
      <c r="B691" s="18" t="s">
        <v>1025</v>
      </c>
      <c r="C691" s="20">
        <v>79880.600000000006</v>
      </c>
      <c r="D691" s="20">
        <v>0</v>
      </c>
      <c r="E691" s="20">
        <v>50358</v>
      </c>
      <c r="H691" s="33"/>
    </row>
    <row r="692" spans="1:15" ht="28.5" customHeight="1" x14ac:dyDescent="0.2">
      <c r="A692" s="32">
        <v>13532000000</v>
      </c>
      <c r="B692" s="18" t="s">
        <v>1026</v>
      </c>
      <c r="C692" s="20">
        <v>57775.5</v>
      </c>
      <c r="D692" s="20">
        <v>8190.4</v>
      </c>
      <c r="E692" s="20">
        <v>0</v>
      </c>
      <c r="H692" s="33"/>
    </row>
    <row r="693" spans="1:15" ht="28.5" customHeight="1" x14ac:dyDescent="0.2">
      <c r="A693" s="32">
        <v>13534000000</v>
      </c>
      <c r="B693" s="18" t="s">
        <v>1027</v>
      </c>
      <c r="C693" s="20">
        <v>61445</v>
      </c>
      <c r="D693" s="20">
        <v>0</v>
      </c>
      <c r="E693" s="20">
        <v>613</v>
      </c>
      <c r="H693" s="33"/>
    </row>
    <row r="694" spans="1:15" s="8" customFormat="1" ht="28.5" customHeight="1" x14ac:dyDescent="0.2">
      <c r="A694" s="32">
        <v>13535000000</v>
      </c>
      <c r="B694" s="18" t="s">
        <v>1792</v>
      </c>
      <c r="C694" s="20">
        <v>26539.9</v>
      </c>
      <c r="D694" s="20">
        <v>3365.7</v>
      </c>
      <c r="E694" s="20">
        <v>0</v>
      </c>
      <c r="F694" s="7"/>
      <c r="G694" s="7"/>
      <c r="H694" s="33"/>
      <c r="L694" s="7"/>
      <c r="O694" s="7"/>
    </row>
    <row r="695" spans="1:15" ht="28.5" customHeight="1" x14ac:dyDescent="0.2">
      <c r="A695" s="19">
        <v>13536000000</v>
      </c>
      <c r="B695" s="18" t="s">
        <v>1028</v>
      </c>
      <c r="C695" s="20">
        <v>55345.4</v>
      </c>
      <c r="D695" s="20">
        <v>19543.3</v>
      </c>
      <c r="E695" s="20">
        <v>0</v>
      </c>
      <c r="H695" s="33"/>
    </row>
    <row r="696" spans="1:15" s="10" customFormat="1" ht="28.5" customHeight="1" x14ac:dyDescent="0.2">
      <c r="A696" s="19">
        <v>13537000000</v>
      </c>
      <c r="B696" s="18" t="s">
        <v>1029</v>
      </c>
      <c r="C696" s="20">
        <v>62645.7</v>
      </c>
      <c r="D696" s="20">
        <v>25635.1</v>
      </c>
      <c r="E696" s="20">
        <v>0</v>
      </c>
      <c r="F696" s="7"/>
      <c r="G696" s="7"/>
      <c r="H696" s="33"/>
      <c r="L696" s="7"/>
      <c r="O696" s="7"/>
    </row>
    <row r="697" spans="1:15" ht="28.5" customHeight="1" x14ac:dyDescent="0.2">
      <c r="A697" s="19">
        <v>13538000000</v>
      </c>
      <c r="B697" s="18" t="s">
        <v>1030</v>
      </c>
      <c r="C697" s="20">
        <v>36492.6</v>
      </c>
      <c r="D697" s="20">
        <v>18339.900000000001</v>
      </c>
      <c r="E697" s="20">
        <v>0</v>
      </c>
      <c r="H697" s="33"/>
    </row>
    <row r="698" spans="1:15" ht="28.5" customHeight="1" x14ac:dyDescent="0.2">
      <c r="A698" s="19">
        <v>13539000000</v>
      </c>
      <c r="B698" s="18" t="s">
        <v>1031</v>
      </c>
      <c r="C698" s="20">
        <v>55265.7</v>
      </c>
      <c r="D698" s="20">
        <v>27506.9</v>
      </c>
      <c r="E698" s="20">
        <v>0</v>
      </c>
      <c r="H698" s="33"/>
    </row>
    <row r="699" spans="1:15" ht="28.5" customHeight="1" x14ac:dyDescent="0.2">
      <c r="A699" s="19">
        <v>13540000000</v>
      </c>
      <c r="B699" s="18" t="s">
        <v>1032</v>
      </c>
      <c r="C699" s="20">
        <v>121233.1</v>
      </c>
      <c r="D699" s="20">
        <v>1073.0999999999999</v>
      </c>
      <c r="E699" s="20">
        <v>0</v>
      </c>
      <c r="H699" s="33"/>
    </row>
    <row r="700" spans="1:15" ht="28.5" customHeight="1" x14ac:dyDescent="0.2">
      <c r="A700" s="32">
        <v>13542000000</v>
      </c>
      <c r="B700" s="18" t="s">
        <v>1033</v>
      </c>
      <c r="C700" s="20">
        <v>43545.9</v>
      </c>
      <c r="D700" s="20">
        <v>2309.4</v>
      </c>
      <c r="E700" s="20">
        <v>0</v>
      </c>
      <c r="H700" s="33"/>
    </row>
    <row r="701" spans="1:15" ht="28.5" customHeight="1" x14ac:dyDescent="0.2">
      <c r="A701" s="32">
        <v>13543000000</v>
      </c>
      <c r="B701" s="18" t="s">
        <v>1034</v>
      </c>
      <c r="C701" s="20">
        <v>105250.5</v>
      </c>
      <c r="D701" s="20">
        <v>42094.6</v>
      </c>
      <c r="E701" s="20">
        <v>0</v>
      </c>
      <c r="H701" s="33"/>
    </row>
    <row r="702" spans="1:15" ht="28.5" customHeight="1" x14ac:dyDescent="0.2">
      <c r="A702" s="32">
        <v>13544000000</v>
      </c>
      <c r="B702" s="18" t="s">
        <v>1793</v>
      </c>
      <c r="C702" s="20">
        <v>93155.6</v>
      </c>
      <c r="D702" s="20">
        <v>22144.7</v>
      </c>
      <c r="E702" s="20">
        <v>0</v>
      </c>
      <c r="H702" s="33"/>
    </row>
    <row r="703" spans="1:15" ht="28.5" customHeight="1" x14ac:dyDescent="0.2">
      <c r="A703" s="32">
        <v>13545000000</v>
      </c>
      <c r="B703" s="18" t="s">
        <v>1611</v>
      </c>
      <c r="C703" s="20">
        <v>125193.2</v>
      </c>
      <c r="D703" s="20">
        <v>0</v>
      </c>
      <c r="E703" s="20">
        <v>0</v>
      </c>
      <c r="H703" s="33"/>
    </row>
    <row r="704" spans="1:15" ht="28.5" customHeight="1" x14ac:dyDescent="0.2">
      <c r="A704" s="32">
        <v>13546000000</v>
      </c>
      <c r="B704" s="18" t="s">
        <v>1794</v>
      </c>
      <c r="C704" s="20">
        <v>108548.7</v>
      </c>
      <c r="D704" s="20">
        <v>16437.400000000001</v>
      </c>
      <c r="E704" s="20">
        <v>0</v>
      </c>
      <c r="H704" s="33"/>
    </row>
    <row r="705" spans="1:15" ht="28.5" customHeight="1" x14ac:dyDescent="0.2">
      <c r="A705" s="32">
        <v>13547000000</v>
      </c>
      <c r="B705" s="18" t="s">
        <v>1795</v>
      </c>
      <c r="C705" s="20">
        <v>31570.9</v>
      </c>
      <c r="D705" s="20">
        <v>10701.4</v>
      </c>
      <c r="E705" s="20">
        <v>0</v>
      </c>
      <c r="H705" s="33"/>
    </row>
    <row r="706" spans="1:15" ht="28.5" customHeight="1" x14ac:dyDescent="0.2">
      <c r="A706" s="32">
        <v>13548000000</v>
      </c>
      <c r="B706" s="18" t="s">
        <v>1448</v>
      </c>
      <c r="C706" s="20">
        <v>129779.5</v>
      </c>
      <c r="D706" s="20">
        <v>3120</v>
      </c>
      <c r="E706" s="20">
        <v>0</v>
      </c>
      <c r="H706" s="33"/>
    </row>
    <row r="707" spans="1:15" ht="28.5" customHeight="1" x14ac:dyDescent="0.2">
      <c r="A707" s="32">
        <v>13549000000</v>
      </c>
      <c r="B707" s="18" t="s">
        <v>1035</v>
      </c>
      <c r="C707" s="20">
        <v>38250.400000000001</v>
      </c>
      <c r="D707" s="20">
        <v>14709.4</v>
      </c>
      <c r="E707" s="20">
        <v>0</v>
      </c>
      <c r="H707" s="33"/>
    </row>
    <row r="708" spans="1:15" ht="28.5" customHeight="1" x14ac:dyDescent="0.2">
      <c r="A708" s="32">
        <v>13550000000</v>
      </c>
      <c r="B708" s="18" t="s">
        <v>1796</v>
      </c>
      <c r="C708" s="20">
        <v>46365.2</v>
      </c>
      <c r="D708" s="20">
        <v>33908.6</v>
      </c>
      <c r="E708" s="20">
        <v>0</v>
      </c>
      <c r="H708" s="33"/>
    </row>
    <row r="709" spans="1:15" ht="28.5" customHeight="1" x14ac:dyDescent="0.2">
      <c r="A709" s="32">
        <v>13551000000</v>
      </c>
      <c r="B709" s="18" t="s">
        <v>1940</v>
      </c>
      <c r="C709" s="20">
        <v>58269.3</v>
      </c>
      <c r="D709" s="20">
        <v>28770.2</v>
      </c>
      <c r="E709" s="20">
        <v>0</v>
      </c>
      <c r="H709" s="33"/>
    </row>
    <row r="710" spans="1:15" ht="28.5" customHeight="1" x14ac:dyDescent="0.2">
      <c r="A710" s="32">
        <v>13552000000</v>
      </c>
      <c r="B710" s="18" t="s">
        <v>1797</v>
      </c>
      <c r="C710" s="20">
        <v>30075.200000000001</v>
      </c>
      <c r="D710" s="20">
        <v>0</v>
      </c>
      <c r="E710" s="20">
        <v>0</v>
      </c>
      <c r="H710" s="33"/>
    </row>
    <row r="711" spans="1:15" ht="28.5" customHeight="1" x14ac:dyDescent="0.2">
      <c r="A711" s="32">
        <v>13553000000</v>
      </c>
      <c r="B711" s="18" t="s">
        <v>1798</v>
      </c>
      <c r="C711" s="20">
        <v>259216.7</v>
      </c>
      <c r="D711" s="20">
        <v>110403.5</v>
      </c>
      <c r="E711" s="20">
        <v>0</v>
      </c>
      <c r="H711" s="33"/>
    </row>
    <row r="712" spans="1:15" ht="28.5" customHeight="1" x14ac:dyDescent="0.2">
      <c r="A712" s="32">
        <v>13554000000</v>
      </c>
      <c r="B712" s="18" t="s">
        <v>1799</v>
      </c>
      <c r="C712" s="20">
        <v>53477.9</v>
      </c>
      <c r="D712" s="20">
        <v>0</v>
      </c>
      <c r="E712" s="20">
        <v>0</v>
      </c>
      <c r="H712" s="33"/>
    </row>
    <row r="713" spans="1:15" ht="28.5" customHeight="1" x14ac:dyDescent="0.2">
      <c r="A713" s="32">
        <v>13555000000</v>
      </c>
      <c r="B713" s="18" t="s">
        <v>1800</v>
      </c>
      <c r="C713" s="20">
        <v>118892.1</v>
      </c>
      <c r="D713" s="20">
        <v>20074.8</v>
      </c>
      <c r="E713" s="20">
        <v>0</v>
      </c>
      <c r="H713" s="33"/>
    </row>
    <row r="714" spans="1:15" ht="28.5" customHeight="1" x14ac:dyDescent="0.2">
      <c r="A714" s="32">
        <v>13556000000</v>
      </c>
      <c r="B714" s="18" t="s">
        <v>1801</v>
      </c>
      <c r="C714" s="20">
        <v>34545.4</v>
      </c>
      <c r="D714" s="20">
        <v>20800.8</v>
      </c>
      <c r="E714" s="20">
        <v>0</v>
      </c>
      <c r="H714" s="33"/>
    </row>
    <row r="715" spans="1:15" ht="28.5" customHeight="1" x14ac:dyDescent="0.2">
      <c r="A715" s="32">
        <v>13557000000</v>
      </c>
      <c r="B715" s="18" t="s">
        <v>1802</v>
      </c>
      <c r="C715" s="20">
        <v>138104.6</v>
      </c>
      <c r="D715" s="20">
        <v>10902</v>
      </c>
      <c r="E715" s="20">
        <v>0</v>
      </c>
      <c r="H715" s="33"/>
    </row>
    <row r="716" spans="1:15" ht="28.5" customHeight="1" x14ac:dyDescent="0.2">
      <c r="A716" s="32">
        <v>13558000000</v>
      </c>
      <c r="B716" s="18" t="s">
        <v>1036</v>
      </c>
      <c r="C716" s="20">
        <v>69153.3</v>
      </c>
      <c r="D716" s="20">
        <v>0</v>
      </c>
      <c r="E716" s="20">
        <v>2535.9</v>
      </c>
      <c r="H716" s="33"/>
    </row>
    <row r="717" spans="1:15" s="10" customFormat="1" ht="28.5" customHeight="1" x14ac:dyDescent="0.2">
      <c r="A717" s="32">
        <v>13559000000</v>
      </c>
      <c r="B717" s="18" t="s">
        <v>1037</v>
      </c>
      <c r="C717" s="20">
        <v>58485.3</v>
      </c>
      <c r="D717" s="20">
        <v>16790.099999999999</v>
      </c>
      <c r="E717" s="20">
        <v>0</v>
      </c>
      <c r="F717" s="7"/>
      <c r="G717" s="7"/>
      <c r="H717" s="33"/>
      <c r="L717" s="7"/>
      <c r="O717" s="7"/>
    </row>
    <row r="718" spans="1:15" ht="28.5" customHeight="1" x14ac:dyDescent="0.2">
      <c r="A718" s="32">
        <v>13560000000</v>
      </c>
      <c r="B718" s="18" t="s">
        <v>1803</v>
      </c>
      <c r="C718" s="20">
        <v>40101.199999999997</v>
      </c>
      <c r="D718" s="20">
        <v>16922.7</v>
      </c>
      <c r="E718" s="20">
        <v>0</v>
      </c>
      <c r="H718" s="33"/>
    </row>
    <row r="719" spans="1:15" ht="28.5" customHeight="1" x14ac:dyDescent="0.2">
      <c r="A719" s="32">
        <v>13561000000</v>
      </c>
      <c r="B719" s="18" t="s">
        <v>1804</v>
      </c>
      <c r="C719" s="20">
        <v>57668.6</v>
      </c>
      <c r="D719" s="20">
        <v>20239.3</v>
      </c>
      <c r="E719" s="20">
        <v>0</v>
      </c>
      <c r="H719" s="33"/>
    </row>
    <row r="720" spans="1:15" s="8" customFormat="1" ht="28.5" customHeight="1" x14ac:dyDescent="0.2">
      <c r="A720" s="32">
        <v>13562000000</v>
      </c>
      <c r="B720" s="18" t="s">
        <v>1615</v>
      </c>
      <c r="C720" s="20">
        <v>39776.800000000003</v>
      </c>
      <c r="D720" s="20">
        <v>14068.8</v>
      </c>
      <c r="E720" s="20">
        <v>0</v>
      </c>
      <c r="F720" s="7"/>
      <c r="G720" s="7"/>
      <c r="H720" s="33"/>
      <c r="L720" s="7"/>
      <c r="O720" s="7"/>
    </row>
    <row r="721" spans="1:8" ht="28.5" customHeight="1" x14ac:dyDescent="0.2">
      <c r="A721" s="32">
        <v>13563000000</v>
      </c>
      <c r="B721" s="18" t="s">
        <v>1038</v>
      </c>
      <c r="C721" s="20">
        <v>1654118</v>
      </c>
      <c r="D721" s="20">
        <v>0</v>
      </c>
      <c r="E721" s="20">
        <v>789490</v>
      </c>
      <c r="H721" s="33"/>
    </row>
    <row r="722" spans="1:8" ht="28.5" customHeight="1" x14ac:dyDescent="0.2">
      <c r="A722" s="32">
        <v>13564000000</v>
      </c>
      <c r="B722" s="18" t="s">
        <v>1084</v>
      </c>
      <c r="C722" s="20">
        <v>107904.3</v>
      </c>
      <c r="D722" s="20">
        <v>29008.1</v>
      </c>
      <c r="E722" s="20">
        <v>0</v>
      </c>
      <c r="H722" s="33"/>
    </row>
    <row r="723" spans="1:8" ht="28.5" customHeight="1" x14ac:dyDescent="0.2">
      <c r="A723" s="32">
        <v>13565000000</v>
      </c>
      <c r="B723" s="18" t="s">
        <v>1039</v>
      </c>
      <c r="C723" s="20">
        <v>37284.199999999997</v>
      </c>
      <c r="D723" s="20">
        <v>5760.2</v>
      </c>
      <c r="E723" s="20">
        <v>0</v>
      </c>
      <c r="H723" s="33"/>
    </row>
    <row r="724" spans="1:8" ht="28.5" customHeight="1" x14ac:dyDescent="0.2">
      <c r="A724" s="32">
        <v>13566000000</v>
      </c>
      <c r="B724" s="18" t="s">
        <v>1040</v>
      </c>
      <c r="C724" s="20">
        <v>70468.3</v>
      </c>
      <c r="D724" s="20">
        <v>31813.7</v>
      </c>
      <c r="E724" s="20">
        <v>0</v>
      </c>
      <c r="H724" s="33"/>
    </row>
    <row r="725" spans="1:8" ht="28.5" customHeight="1" x14ac:dyDescent="0.2">
      <c r="A725" s="32">
        <v>13567000000</v>
      </c>
      <c r="B725" s="18" t="s">
        <v>1041</v>
      </c>
      <c r="C725" s="20">
        <v>157594.4</v>
      </c>
      <c r="D725" s="20">
        <v>1001</v>
      </c>
      <c r="E725" s="20">
        <v>0</v>
      </c>
      <c r="H725" s="33"/>
    </row>
    <row r="726" spans="1:8" ht="28.5" customHeight="1" x14ac:dyDescent="0.2">
      <c r="A726" s="32">
        <v>13568000000</v>
      </c>
      <c r="B726" s="18" t="s">
        <v>1042</v>
      </c>
      <c r="C726" s="20">
        <v>61631.1</v>
      </c>
      <c r="D726" s="20">
        <v>18022.8</v>
      </c>
      <c r="E726" s="20">
        <v>0</v>
      </c>
      <c r="H726" s="33"/>
    </row>
    <row r="727" spans="1:8" ht="28.5" customHeight="1" x14ac:dyDescent="0.2">
      <c r="A727" s="32">
        <v>13569000000</v>
      </c>
      <c r="B727" s="18" t="s">
        <v>1805</v>
      </c>
      <c r="C727" s="20">
        <v>21750.799999999999</v>
      </c>
      <c r="D727" s="20">
        <v>0</v>
      </c>
      <c r="E727" s="20">
        <v>1119.5</v>
      </c>
      <c r="H727" s="33"/>
    </row>
    <row r="728" spans="1:8" ht="28.5" customHeight="1" x14ac:dyDescent="0.2">
      <c r="A728" s="32">
        <v>13570000000</v>
      </c>
      <c r="B728" s="18" t="s">
        <v>1043</v>
      </c>
      <c r="C728" s="20">
        <v>73165.100000000006</v>
      </c>
      <c r="D728" s="20">
        <v>8292.7000000000007</v>
      </c>
      <c r="E728" s="20">
        <v>0</v>
      </c>
      <c r="H728" s="33"/>
    </row>
    <row r="729" spans="1:8" ht="28.5" customHeight="1" x14ac:dyDescent="0.2">
      <c r="A729" s="32">
        <v>13571000000</v>
      </c>
      <c r="B729" s="18" t="s">
        <v>1044</v>
      </c>
      <c r="C729" s="20">
        <v>36058.6</v>
      </c>
      <c r="D729" s="20">
        <v>17515.900000000001</v>
      </c>
      <c r="E729" s="20">
        <v>0</v>
      </c>
      <c r="H729" s="33"/>
    </row>
    <row r="730" spans="1:8" ht="28.5" customHeight="1" x14ac:dyDescent="0.2">
      <c r="A730" s="32">
        <v>13572000000</v>
      </c>
      <c r="B730" s="18" t="s">
        <v>1806</v>
      </c>
      <c r="C730" s="20">
        <v>19949.8</v>
      </c>
      <c r="D730" s="20">
        <v>12025.8</v>
      </c>
      <c r="E730" s="20">
        <v>0</v>
      </c>
      <c r="H730" s="33"/>
    </row>
    <row r="731" spans="1:8" ht="28.5" customHeight="1" x14ac:dyDescent="0.2">
      <c r="A731" s="32">
        <v>13573000000</v>
      </c>
      <c r="B731" s="18" t="s">
        <v>1045</v>
      </c>
      <c r="C731" s="20">
        <v>52327.1</v>
      </c>
      <c r="D731" s="20">
        <v>0</v>
      </c>
      <c r="E731" s="20">
        <v>7054.2</v>
      </c>
      <c r="H731" s="33"/>
    </row>
    <row r="732" spans="1:8" ht="28.5" customHeight="1" x14ac:dyDescent="0.2">
      <c r="A732" s="31">
        <v>13574000000</v>
      </c>
      <c r="B732" s="18" t="s">
        <v>1807</v>
      </c>
      <c r="C732" s="20">
        <v>89361.600000000006</v>
      </c>
      <c r="D732" s="20">
        <v>30730.5</v>
      </c>
      <c r="E732" s="20">
        <v>0</v>
      </c>
      <c r="H732" s="33"/>
    </row>
    <row r="733" spans="1:8" ht="28.5" customHeight="1" x14ac:dyDescent="0.2">
      <c r="A733" s="32">
        <v>13575000000</v>
      </c>
      <c r="B733" s="18" t="s">
        <v>1046</v>
      </c>
      <c r="C733" s="20">
        <v>49926.7</v>
      </c>
      <c r="D733" s="20">
        <v>21912.5</v>
      </c>
      <c r="E733" s="20">
        <v>0</v>
      </c>
      <c r="H733" s="33"/>
    </row>
    <row r="734" spans="1:8" ht="28.5" customHeight="1" x14ac:dyDescent="0.2">
      <c r="A734" s="32">
        <v>13576000000</v>
      </c>
      <c r="B734" s="18" t="s">
        <v>1047</v>
      </c>
      <c r="C734" s="20">
        <v>90028.2</v>
      </c>
      <c r="D734" s="20">
        <v>0</v>
      </c>
      <c r="E734" s="20">
        <v>0</v>
      </c>
      <c r="H734" s="33"/>
    </row>
    <row r="735" spans="1:8" ht="28.5" customHeight="1" x14ac:dyDescent="0.2">
      <c r="A735" s="32">
        <v>13577000000</v>
      </c>
      <c r="B735" s="18" t="s">
        <v>1048</v>
      </c>
      <c r="C735" s="20">
        <v>87331.9</v>
      </c>
      <c r="D735" s="20">
        <v>15117.7</v>
      </c>
      <c r="E735" s="20">
        <v>0</v>
      </c>
      <c r="H735" s="33"/>
    </row>
    <row r="736" spans="1:8" ht="28.5" customHeight="1" x14ac:dyDescent="0.2">
      <c r="A736" s="32">
        <v>13578000000</v>
      </c>
      <c r="B736" s="18" t="s">
        <v>1049</v>
      </c>
      <c r="C736" s="20">
        <v>139183.9</v>
      </c>
      <c r="D736" s="20">
        <v>26241.599999999999</v>
      </c>
      <c r="E736" s="20">
        <v>0</v>
      </c>
      <c r="H736" s="33"/>
    </row>
    <row r="737" spans="1:15" ht="28.5" customHeight="1" x14ac:dyDescent="0.2">
      <c r="A737" s="32">
        <v>13579000000</v>
      </c>
      <c r="B737" s="18" t="s">
        <v>1808</v>
      </c>
      <c r="C737" s="20">
        <v>17372.5</v>
      </c>
      <c r="D737" s="20">
        <v>0</v>
      </c>
      <c r="E737" s="20">
        <v>16397.8</v>
      </c>
      <c r="H737" s="33"/>
    </row>
    <row r="738" spans="1:15" ht="28.5" customHeight="1" x14ac:dyDescent="0.2">
      <c r="A738" s="32">
        <v>13580000000</v>
      </c>
      <c r="B738" s="18" t="s">
        <v>1050</v>
      </c>
      <c r="C738" s="20">
        <v>75147.3</v>
      </c>
      <c r="D738" s="20">
        <v>19461</v>
      </c>
      <c r="E738" s="20">
        <v>0</v>
      </c>
      <c r="H738" s="33"/>
    </row>
    <row r="739" spans="1:15" ht="28.5" customHeight="1" x14ac:dyDescent="0.2">
      <c r="A739" s="32">
        <v>13581000000</v>
      </c>
      <c r="B739" s="18" t="s">
        <v>1051</v>
      </c>
      <c r="C739" s="20">
        <v>249512.6</v>
      </c>
      <c r="D739" s="20">
        <v>0</v>
      </c>
      <c r="E739" s="20">
        <v>1879.9</v>
      </c>
      <c r="H739" s="33"/>
    </row>
    <row r="740" spans="1:15" ht="28.5" customHeight="1" x14ac:dyDescent="0.2">
      <c r="A740" s="32">
        <v>13582000000</v>
      </c>
      <c r="B740" s="18" t="s">
        <v>1052</v>
      </c>
      <c r="C740" s="20">
        <v>53489.7</v>
      </c>
      <c r="D740" s="20">
        <v>28189.4</v>
      </c>
      <c r="E740" s="20">
        <v>0</v>
      </c>
      <c r="H740" s="33"/>
    </row>
    <row r="741" spans="1:15" ht="28.5" customHeight="1" x14ac:dyDescent="0.2">
      <c r="A741" s="32">
        <v>13583000000</v>
      </c>
      <c r="B741" s="18" t="s">
        <v>1809</v>
      </c>
      <c r="C741" s="20">
        <v>55107</v>
      </c>
      <c r="D741" s="20">
        <v>27372.7</v>
      </c>
      <c r="E741" s="20">
        <v>0</v>
      </c>
      <c r="H741" s="33"/>
    </row>
    <row r="742" spans="1:15" ht="28.5" customHeight="1" x14ac:dyDescent="0.2">
      <c r="A742" s="32">
        <v>13584000000</v>
      </c>
      <c r="B742" s="18" t="s">
        <v>1810</v>
      </c>
      <c r="C742" s="20">
        <v>76150.7</v>
      </c>
      <c r="D742" s="20">
        <v>30837.8</v>
      </c>
      <c r="E742" s="20">
        <v>0</v>
      </c>
      <c r="H742" s="33"/>
    </row>
    <row r="743" spans="1:15" ht="28.5" customHeight="1" x14ac:dyDescent="0.2">
      <c r="A743" s="32">
        <v>13585000000</v>
      </c>
      <c r="B743" s="18" t="s">
        <v>1053</v>
      </c>
      <c r="C743" s="20">
        <v>98039.8</v>
      </c>
      <c r="D743" s="20">
        <v>27409.200000000001</v>
      </c>
      <c r="E743" s="20">
        <v>0</v>
      </c>
      <c r="H743" s="33"/>
    </row>
    <row r="744" spans="1:15" s="8" customFormat="1" ht="28.5" customHeight="1" x14ac:dyDescent="0.2">
      <c r="A744" s="32">
        <v>13586000000</v>
      </c>
      <c r="B744" s="18" t="s">
        <v>1054</v>
      </c>
      <c r="C744" s="20">
        <v>56333.599999999999</v>
      </c>
      <c r="D744" s="20">
        <v>26956.1</v>
      </c>
      <c r="E744" s="20">
        <v>0</v>
      </c>
      <c r="F744" s="7"/>
      <c r="G744" s="7"/>
      <c r="H744" s="33"/>
      <c r="L744" s="7"/>
      <c r="O744" s="7"/>
    </row>
    <row r="745" spans="1:15" ht="28.5" customHeight="1" x14ac:dyDescent="0.2">
      <c r="A745" s="32">
        <v>13587000000</v>
      </c>
      <c r="B745" s="18" t="s">
        <v>1055</v>
      </c>
      <c r="C745" s="20">
        <v>192913.3</v>
      </c>
      <c r="D745" s="20">
        <v>0</v>
      </c>
      <c r="E745" s="20">
        <v>0</v>
      </c>
      <c r="H745" s="33"/>
    </row>
    <row r="746" spans="1:15" s="10" customFormat="1" ht="28.5" customHeight="1" x14ac:dyDescent="0.2">
      <c r="A746" s="32">
        <v>13588000000</v>
      </c>
      <c r="B746" s="18" t="s">
        <v>1056</v>
      </c>
      <c r="C746" s="20">
        <v>191874.4</v>
      </c>
      <c r="D746" s="20">
        <v>0</v>
      </c>
      <c r="E746" s="20">
        <v>0</v>
      </c>
      <c r="F746" s="7"/>
      <c r="G746" s="7"/>
      <c r="H746" s="33"/>
      <c r="L746" s="7"/>
      <c r="O746" s="7"/>
    </row>
    <row r="747" spans="1:15" s="13" customFormat="1" ht="28.5" customHeight="1" x14ac:dyDescent="0.2">
      <c r="A747" s="32">
        <v>14100000000</v>
      </c>
      <c r="B747" s="18" t="s">
        <v>23</v>
      </c>
      <c r="C747" s="20">
        <v>358902.1</v>
      </c>
      <c r="D747" s="20">
        <v>3579.3</v>
      </c>
      <c r="E747" s="20">
        <v>0</v>
      </c>
      <c r="F747" s="7"/>
      <c r="G747" s="7"/>
      <c r="H747" s="33"/>
      <c r="L747" s="7"/>
      <c r="O747" s="7"/>
    </row>
    <row r="748" spans="1:15" s="14" customFormat="1" ht="28.5" customHeight="1" x14ac:dyDescent="0.2">
      <c r="A748" s="32">
        <v>14501000000</v>
      </c>
      <c r="B748" s="18" t="s">
        <v>1057</v>
      </c>
      <c r="C748" s="20">
        <v>28642.3</v>
      </c>
      <c r="D748" s="20">
        <v>5511.6</v>
      </c>
      <c r="E748" s="20">
        <v>0</v>
      </c>
      <c r="F748" s="7"/>
      <c r="G748" s="7"/>
      <c r="H748" s="33"/>
      <c r="L748" s="7"/>
      <c r="O748" s="7"/>
    </row>
    <row r="749" spans="1:15" s="15" customFormat="1" ht="28.5" customHeight="1" x14ac:dyDescent="0.2">
      <c r="A749" s="32">
        <v>14502000000</v>
      </c>
      <c r="B749" s="18" t="s">
        <v>1058</v>
      </c>
      <c r="C749" s="20">
        <v>68138.399999999994</v>
      </c>
      <c r="D749" s="20">
        <v>8590.9</v>
      </c>
      <c r="E749" s="20">
        <v>0</v>
      </c>
      <c r="F749" s="7"/>
      <c r="G749" s="7"/>
      <c r="H749" s="33"/>
      <c r="L749" s="7"/>
      <c r="O749" s="7"/>
    </row>
    <row r="750" spans="1:15" ht="28.5" customHeight="1" x14ac:dyDescent="0.2">
      <c r="A750" s="32">
        <v>14503000000</v>
      </c>
      <c r="B750" s="18" t="s">
        <v>496</v>
      </c>
      <c r="C750" s="20">
        <v>27122.3</v>
      </c>
      <c r="D750" s="20">
        <v>9740</v>
      </c>
      <c r="E750" s="20">
        <v>0</v>
      </c>
      <c r="H750" s="33"/>
    </row>
    <row r="751" spans="1:15" ht="28.5" customHeight="1" x14ac:dyDescent="0.2">
      <c r="A751" s="32">
        <v>14504000000</v>
      </c>
      <c r="B751" s="18" t="s">
        <v>1059</v>
      </c>
      <c r="C751" s="20">
        <v>61763.4</v>
      </c>
      <c r="D751" s="20">
        <v>16574.5</v>
      </c>
      <c r="E751" s="20">
        <v>0</v>
      </c>
      <c r="H751" s="33"/>
    </row>
    <row r="752" spans="1:15" ht="28.5" customHeight="1" x14ac:dyDescent="0.2">
      <c r="A752" s="32">
        <v>14505000000</v>
      </c>
      <c r="B752" s="18" t="s">
        <v>1060</v>
      </c>
      <c r="C752" s="20">
        <v>45386.9</v>
      </c>
      <c r="D752" s="20">
        <v>23432.9</v>
      </c>
      <c r="E752" s="20">
        <v>0</v>
      </c>
      <c r="H752" s="33"/>
    </row>
    <row r="753" spans="1:8" ht="28.5" customHeight="1" x14ac:dyDescent="0.2">
      <c r="A753" s="32">
        <v>14506000000</v>
      </c>
      <c r="B753" s="18" t="s">
        <v>1061</v>
      </c>
      <c r="C753" s="20">
        <v>47433.4</v>
      </c>
      <c r="D753" s="20">
        <v>14535.2</v>
      </c>
      <c r="E753" s="20">
        <v>0</v>
      </c>
      <c r="H753" s="33"/>
    </row>
    <row r="754" spans="1:8" ht="28.5" customHeight="1" x14ac:dyDescent="0.2">
      <c r="A754" s="32">
        <v>14507000000</v>
      </c>
      <c r="B754" s="18" t="s">
        <v>1062</v>
      </c>
      <c r="C754" s="20">
        <v>25079.599999999999</v>
      </c>
      <c r="D754" s="20">
        <v>4610.8999999999996</v>
      </c>
      <c r="E754" s="20">
        <v>0</v>
      </c>
      <c r="H754" s="33"/>
    </row>
    <row r="755" spans="1:8" ht="28.5" customHeight="1" x14ac:dyDescent="0.2">
      <c r="A755" s="32">
        <v>14508000000</v>
      </c>
      <c r="B755" s="18" t="s">
        <v>1811</v>
      </c>
      <c r="C755" s="20">
        <v>32953.5</v>
      </c>
      <c r="D755" s="20">
        <v>0</v>
      </c>
      <c r="E755" s="20">
        <v>0</v>
      </c>
      <c r="H755" s="33"/>
    </row>
    <row r="756" spans="1:8" ht="28.5" customHeight="1" x14ac:dyDescent="0.2">
      <c r="A756" s="32">
        <v>14509000000</v>
      </c>
      <c r="B756" s="18" t="s">
        <v>1063</v>
      </c>
      <c r="C756" s="20">
        <v>27046.7</v>
      </c>
      <c r="D756" s="20">
        <v>5180</v>
      </c>
      <c r="E756" s="20">
        <v>0</v>
      </c>
      <c r="H756" s="33"/>
    </row>
    <row r="757" spans="1:8" ht="28.5" customHeight="1" x14ac:dyDescent="0.2">
      <c r="A757" s="32">
        <v>14510000000</v>
      </c>
      <c r="B757" s="18" t="s">
        <v>1064</v>
      </c>
      <c r="C757" s="20">
        <v>24076.6</v>
      </c>
      <c r="D757" s="20">
        <v>0</v>
      </c>
      <c r="E757" s="20">
        <v>2816.5</v>
      </c>
      <c r="H757" s="33"/>
    </row>
    <row r="758" spans="1:8" ht="28.5" customHeight="1" x14ac:dyDescent="0.2">
      <c r="A758" s="32">
        <v>14511000000</v>
      </c>
      <c r="B758" s="18" t="s">
        <v>1065</v>
      </c>
      <c r="C758" s="20">
        <v>20874.5</v>
      </c>
      <c r="D758" s="20">
        <v>0</v>
      </c>
      <c r="E758" s="20">
        <v>0</v>
      </c>
      <c r="H758" s="33"/>
    </row>
    <row r="759" spans="1:8" ht="28.5" customHeight="1" x14ac:dyDescent="0.2">
      <c r="A759" s="32">
        <v>14512000000</v>
      </c>
      <c r="B759" s="18" t="s">
        <v>1066</v>
      </c>
      <c r="C759" s="20">
        <v>31268.9</v>
      </c>
      <c r="D759" s="20">
        <v>0</v>
      </c>
      <c r="E759" s="20">
        <v>36363.699999999997</v>
      </c>
      <c r="H759" s="33"/>
    </row>
    <row r="760" spans="1:8" ht="28.5" customHeight="1" x14ac:dyDescent="0.2">
      <c r="A760" s="32">
        <v>14513000000</v>
      </c>
      <c r="B760" s="18" t="s">
        <v>1067</v>
      </c>
      <c r="C760" s="20">
        <v>32440.9</v>
      </c>
      <c r="D760" s="20">
        <v>0</v>
      </c>
      <c r="E760" s="20">
        <v>0</v>
      </c>
      <c r="H760" s="33"/>
    </row>
    <row r="761" spans="1:8" ht="28.5" customHeight="1" x14ac:dyDescent="0.2">
      <c r="A761" s="32">
        <v>14515000000</v>
      </c>
      <c r="B761" s="18" t="s">
        <v>1068</v>
      </c>
      <c r="C761" s="20">
        <v>21754.799999999999</v>
      </c>
      <c r="D761" s="20">
        <v>2471.5</v>
      </c>
      <c r="E761" s="20">
        <v>0</v>
      </c>
      <c r="H761" s="33"/>
    </row>
    <row r="762" spans="1:8" ht="28.5" customHeight="1" x14ac:dyDescent="0.2">
      <c r="A762" s="32">
        <v>14516000000</v>
      </c>
      <c r="B762" s="18" t="s">
        <v>1069</v>
      </c>
      <c r="C762" s="20">
        <v>16465.900000000001</v>
      </c>
      <c r="D762" s="20">
        <v>4269.7</v>
      </c>
      <c r="E762" s="20">
        <v>0</v>
      </c>
      <c r="H762" s="33"/>
    </row>
    <row r="763" spans="1:8" ht="28.5" customHeight="1" x14ac:dyDescent="0.2">
      <c r="A763" s="32">
        <v>14517000000</v>
      </c>
      <c r="B763" s="18" t="s">
        <v>1070</v>
      </c>
      <c r="C763" s="20">
        <v>26866.9</v>
      </c>
      <c r="D763" s="20">
        <v>7020.9</v>
      </c>
      <c r="E763" s="20">
        <v>0</v>
      </c>
      <c r="H763" s="33"/>
    </row>
    <row r="764" spans="1:8" ht="28.5" customHeight="1" x14ac:dyDescent="0.2">
      <c r="A764" s="32">
        <v>14518000000</v>
      </c>
      <c r="B764" s="18" t="s">
        <v>1071</v>
      </c>
      <c r="C764" s="20">
        <v>19394.900000000001</v>
      </c>
      <c r="D764" s="20">
        <v>5237.2</v>
      </c>
      <c r="E764" s="20">
        <v>0</v>
      </c>
      <c r="H764" s="33"/>
    </row>
    <row r="765" spans="1:8" ht="28.5" customHeight="1" x14ac:dyDescent="0.2">
      <c r="A765" s="35">
        <v>14519000000</v>
      </c>
      <c r="B765" s="18" t="s">
        <v>1072</v>
      </c>
      <c r="C765" s="20">
        <v>57885.1</v>
      </c>
      <c r="D765" s="20">
        <v>0</v>
      </c>
      <c r="E765" s="20">
        <v>0</v>
      </c>
      <c r="H765" s="33"/>
    </row>
    <row r="766" spans="1:8" ht="28.5" customHeight="1" x14ac:dyDescent="0.2">
      <c r="A766" s="35">
        <v>14520000000</v>
      </c>
      <c r="B766" s="18" t="s">
        <v>1812</v>
      </c>
      <c r="C766" s="20">
        <v>15875.1</v>
      </c>
      <c r="D766" s="20">
        <v>6741.8</v>
      </c>
      <c r="E766" s="20">
        <v>0</v>
      </c>
      <c r="H766" s="33"/>
    </row>
    <row r="767" spans="1:8" ht="28.5" customHeight="1" x14ac:dyDescent="0.2">
      <c r="A767" s="35">
        <v>14522000000</v>
      </c>
      <c r="B767" s="18" t="s">
        <v>1073</v>
      </c>
      <c r="C767" s="20">
        <v>44005.8</v>
      </c>
      <c r="D767" s="20">
        <v>8119.8</v>
      </c>
      <c r="E767" s="20">
        <v>0</v>
      </c>
      <c r="H767" s="33"/>
    </row>
    <row r="768" spans="1:8" ht="28.5" customHeight="1" x14ac:dyDescent="0.2">
      <c r="A768" s="35">
        <v>14523000000</v>
      </c>
      <c r="B768" s="18" t="s">
        <v>1074</v>
      </c>
      <c r="C768" s="20">
        <v>16970.5</v>
      </c>
      <c r="D768" s="20">
        <v>5025.2</v>
      </c>
      <c r="E768" s="20">
        <v>0</v>
      </c>
      <c r="H768" s="33"/>
    </row>
    <row r="769" spans="1:8" ht="28.5" customHeight="1" x14ac:dyDescent="0.2">
      <c r="A769" s="35">
        <v>14524000000</v>
      </c>
      <c r="B769" s="18" t="s">
        <v>1075</v>
      </c>
      <c r="C769" s="20">
        <v>6480.6</v>
      </c>
      <c r="D769" s="20">
        <v>960.6</v>
      </c>
      <c r="E769" s="20">
        <v>0</v>
      </c>
      <c r="H769" s="33"/>
    </row>
    <row r="770" spans="1:8" ht="28.5" customHeight="1" x14ac:dyDescent="0.2">
      <c r="A770" s="35">
        <v>14525000000</v>
      </c>
      <c r="B770" s="18" t="s">
        <v>1076</v>
      </c>
      <c r="C770" s="20">
        <v>49629.599999999999</v>
      </c>
      <c r="D770" s="20">
        <v>6201.9</v>
      </c>
      <c r="E770" s="20">
        <v>0</v>
      </c>
      <c r="H770" s="33"/>
    </row>
    <row r="771" spans="1:8" ht="28.5" customHeight="1" x14ac:dyDescent="0.2">
      <c r="A771" s="35">
        <v>14526000000</v>
      </c>
      <c r="B771" s="18" t="s">
        <v>761</v>
      </c>
      <c r="C771" s="20">
        <v>13842.5</v>
      </c>
      <c r="D771" s="20">
        <v>0</v>
      </c>
      <c r="E771" s="20">
        <v>0</v>
      </c>
      <c r="H771" s="33"/>
    </row>
    <row r="772" spans="1:8" ht="28.5" customHeight="1" x14ac:dyDescent="0.2">
      <c r="A772" s="35">
        <v>14527000000</v>
      </c>
      <c r="B772" s="18" t="s">
        <v>1077</v>
      </c>
      <c r="C772" s="20">
        <v>16686</v>
      </c>
      <c r="D772" s="20">
        <v>268.10000000000002</v>
      </c>
      <c r="E772" s="20">
        <v>0</v>
      </c>
      <c r="H772" s="33"/>
    </row>
    <row r="773" spans="1:8" ht="28.5" customHeight="1" x14ac:dyDescent="0.2">
      <c r="A773" s="35">
        <v>14528000000</v>
      </c>
      <c r="B773" s="18" t="s">
        <v>1078</v>
      </c>
      <c r="C773" s="20">
        <v>32538.400000000001</v>
      </c>
      <c r="D773" s="20">
        <v>4485.5</v>
      </c>
      <c r="E773" s="20">
        <v>0</v>
      </c>
      <c r="H773" s="33"/>
    </row>
    <row r="774" spans="1:8" ht="28.5" customHeight="1" x14ac:dyDescent="0.2">
      <c r="A774" s="22">
        <v>14529000000</v>
      </c>
      <c r="B774" s="18" t="s">
        <v>1813</v>
      </c>
      <c r="C774" s="20">
        <v>98156.5</v>
      </c>
      <c r="D774" s="20">
        <v>8259.2999999999993</v>
      </c>
      <c r="E774" s="20">
        <v>0</v>
      </c>
      <c r="H774" s="33"/>
    </row>
    <row r="775" spans="1:8" ht="28.5" customHeight="1" x14ac:dyDescent="0.2">
      <c r="A775" s="22">
        <v>14530000000</v>
      </c>
      <c r="B775" s="18" t="s">
        <v>1814</v>
      </c>
      <c r="C775" s="20">
        <v>61775.5</v>
      </c>
      <c r="D775" s="20">
        <v>12468.3</v>
      </c>
      <c r="E775" s="20">
        <v>0</v>
      </c>
      <c r="H775" s="33"/>
    </row>
    <row r="776" spans="1:8" ht="28.5" customHeight="1" x14ac:dyDescent="0.2">
      <c r="A776" s="22">
        <v>14531000000</v>
      </c>
      <c r="B776" s="18" t="s">
        <v>1616</v>
      </c>
      <c r="C776" s="20">
        <v>44497.9</v>
      </c>
      <c r="D776" s="20">
        <v>17097.8</v>
      </c>
      <c r="E776" s="20">
        <v>0</v>
      </c>
      <c r="H776" s="33"/>
    </row>
    <row r="777" spans="1:8" ht="28.5" customHeight="1" x14ac:dyDescent="0.2">
      <c r="A777" s="22">
        <v>14532000000</v>
      </c>
      <c r="B777" s="18" t="s">
        <v>1815</v>
      </c>
      <c r="C777" s="20">
        <v>69349.899999999994</v>
      </c>
      <c r="D777" s="20">
        <v>10425.799999999999</v>
      </c>
      <c r="E777" s="20">
        <v>0</v>
      </c>
      <c r="H777" s="33"/>
    </row>
    <row r="778" spans="1:8" ht="28.5" customHeight="1" x14ac:dyDescent="0.2">
      <c r="A778" s="19">
        <v>14534000000</v>
      </c>
      <c r="B778" s="18" t="s">
        <v>1816</v>
      </c>
      <c r="C778" s="20">
        <v>19739.2</v>
      </c>
      <c r="D778" s="20">
        <v>6176.9</v>
      </c>
      <c r="E778" s="20">
        <v>0</v>
      </c>
      <c r="H778" s="33"/>
    </row>
    <row r="779" spans="1:8" ht="28.5" customHeight="1" x14ac:dyDescent="0.2">
      <c r="A779" s="19">
        <v>14535000000</v>
      </c>
      <c r="B779" s="18" t="s">
        <v>1817</v>
      </c>
      <c r="C779" s="20">
        <v>27356.1</v>
      </c>
      <c r="D779" s="20">
        <v>5427.9</v>
      </c>
      <c r="E779" s="20">
        <v>0</v>
      </c>
      <c r="H779" s="33"/>
    </row>
    <row r="780" spans="1:8" ht="28.5" customHeight="1" x14ac:dyDescent="0.2">
      <c r="A780" s="19">
        <v>14538000000</v>
      </c>
      <c r="B780" s="18" t="s">
        <v>1818</v>
      </c>
      <c r="C780" s="20">
        <v>28306.9</v>
      </c>
      <c r="D780" s="20">
        <v>0</v>
      </c>
      <c r="E780" s="20">
        <v>138.4</v>
      </c>
      <c r="H780" s="33"/>
    </row>
    <row r="781" spans="1:8" ht="28.5" customHeight="1" x14ac:dyDescent="0.2">
      <c r="A781" s="19">
        <v>14539000000</v>
      </c>
      <c r="B781" s="18" t="s">
        <v>1819</v>
      </c>
      <c r="C781" s="20">
        <v>20365.099999999999</v>
      </c>
      <c r="D781" s="20">
        <v>2919.5</v>
      </c>
      <c r="E781" s="20">
        <v>0</v>
      </c>
      <c r="H781" s="33"/>
    </row>
    <row r="782" spans="1:8" ht="28.5" customHeight="1" x14ac:dyDescent="0.2">
      <c r="A782" s="19">
        <v>14540000000</v>
      </c>
      <c r="B782" s="18" t="s">
        <v>1820</v>
      </c>
      <c r="C782" s="20">
        <v>19226.3</v>
      </c>
      <c r="D782" s="20">
        <v>6088.9</v>
      </c>
      <c r="E782" s="20">
        <v>0</v>
      </c>
      <c r="H782" s="33"/>
    </row>
    <row r="783" spans="1:8" ht="28.5" customHeight="1" x14ac:dyDescent="0.2">
      <c r="A783" s="19">
        <v>14541000000</v>
      </c>
      <c r="B783" s="18" t="s">
        <v>1821</v>
      </c>
      <c r="C783" s="20">
        <v>14069.5</v>
      </c>
      <c r="D783" s="20">
        <v>7193.9</v>
      </c>
      <c r="E783" s="20">
        <v>0</v>
      </c>
      <c r="H783" s="33"/>
    </row>
    <row r="784" spans="1:8" ht="28.5" customHeight="1" x14ac:dyDescent="0.2">
      <c r="A784" s="19">
        <v>14542000000</v>
      </c>
      <c r="B784" s="18" t="s">
        <v>1822</v>
      </c>
      <c r="C784" s="20">
        <v>21871.4</v>
      </c>
      <c r="D784" s="20">
        <v>0</v>
      </c>
      <c r="E784" s="20">
        <v>298.8</v>
      </c>
      <c r="H784" s="33"/>
    </row>
    <row r="785" spans="1:8" ht="28.5" customHeight="1" x14ac:dyDescent="0.2">
      <c r="A785" s="19">
        <v>14543000000</v>
      </c>
      <c r="B785" s="18" t="s">
        <v>1079</v>
      </c>
      <c r="C785" s="20">
        <v>40147.599999999999</v>
      </c>
      <c r="D785" s="20">
        <v>7101.9</v>
      </c>
      <c r="E785" s="20">
        <v>0</v>
      </c>
      <c r="H785" s="33"/>
    </row>
    <row r="786" spans="1:8" ht="28.5" customHeight="1" x14ac:dyDescent="0.2">
      <c r="A786" s="19">
        <v>14544000000</v>
      </c>
      <c r="B786" s="18" t="s">
        <v>1080</v>
      </c>
      <c r="C786" s="20">
        <v>54473.599999999999</v>
      </c>
      <c r="D786" s="20">
        <v>16343.6</v>
      </c>
      <c r="E786" s="20">
        <v>0</v>
      </c>
      <c r="H786" s="33"/>
    </row>
    <row r="787" spans="1:8" ht="28.5" customHeight="1" x14ac:dyDescent="0.2">
      <c r="A787" s="19">
        <v>14545000000</v>
      </c>
      <c r="B787" s="18" t="s">
        <v>1081</v>
      </c>
      <c r="C787" s="20">
        <v>51859.3</v>
      </c>
      <c r="D787" s="20">
        <v>4847.8999999999996</v>
      </c>
      <c r="E787" s="20">
        <v>0</v>
      </c>
      <c r="H787" s="33"/>
    </row>
    <row r="788" spans="1:8" ht="28.5" customHeight="1" x14ac:dyDescent="0.2">
      <c r="A788" s="19">
        <v>14546000000</v>
      </c>
      <c r="B788" s="18" t="s">
        <v>1082</v>
      </c>
      <c r="C788" s="20">
        <v>34669.800000000003</v>
      </c>
      <c r="D788" s="20">
        <v>6562.6</v>
      </c>
      <c r="E788" s="20">
        <v>0</v>
      </c>
      <c r="H788" s="33"/>
    </row>
    <row r="789" spans="1:8" ht="28.5" customHeight="1" x14ac:dyDescent="0.2">
      <c r="A789" s="19">
        <v>14547000000</v>
      </c>
      <c r="B789" s="18" t="s">
        <v>796</v>
      </c>
      <c r="C789" s="20">
        <v>35633.5</v>
      </c>
      <c r="D789" s="20">
        <v>6575.1</v>
      </c>
      <c r="E789" s="20">
        <v>0</v>
      </c>
      <c r="H789" s="33"/>
    </row>
    <row r="790" spans="1:8" ht="28.5" customHeight="1" x14ac:dyDescent="0.2">
      <c r="A790" s="19">
        <v>14548000000</v>
      </c>
      <c r="B790" s="18" t="s">
        <v>1083</v>
      </c>
      <c r="C790" s="20">
        <v>70454.399999999994</v>
      </c>
      <c r="D790" s="20">
        <v>20303</v>
      </c>
      <c r="E790" s="20">
        <v>0</v>
      </c>
      <c r="H790" s="33"/>
    </row>
    <row r="791" spans="1:8" ht="28.5" customHeight="1" x14ac:dyDescent="0.2">
      <c r="A791" s="19">
        <v>14549000000</v>
      </c>
      <c r="B791" s="18" t="s">
        <v>1084</v>
      </c>
      <c r="C791" s="20">
        <v>875178.9</v>
      </c>
      <c r="D791" s="20">
        <v>0</v>
      </c>
      <c r="E791" s="20">
        <v>144473.29999999999</v>
      </c>
      <c r="H791" s="33"/>
    </row>
    <row r="792" spans="1:8" ht="28.5" customHeight="1" x14ac:dyDescent="0.2">
      <c r="A792" s="19">
        <v>14550000000</v>
      </c>
      <c r="B792" s="18" t="s">
        <v>1085</v>
      </c>
      <c r="C792" s="20">
        <v>50178.400000000001</v>
      </c>
      <c r="D792" s="20">
        <v>5611.2</v>
      </c>
      <c r="E792" s="20">
        <v>0</v>
      </c>
      <c r="H792" s="33"/>
    </row>
    <row r="793" spans="1:8" ht="28.5" customHeight="1" x14ac:dyDescent="0.2">
      <c r="A793" s="19">
        <v>14551000000</v>
      </c>
      <c r="B793" s="18" t="s">
        <v>1086</v>
      </c>
      <c r="C793" s="20">
        <v>29499.3</v>
      </c>
      <c r="D793" s="20">
        <v>0</v>
      </c>
      <c r="E793" s="20">
        <v>8101</v>
      </c>
      <c r="H793" s="33"/>
    </row>
    <row r="794" spans="1:8" ht="28.5" customHeight="1" x14ac:dyDescent="0.2">
      <c r="A794" s="19">
        <v>14552000000</v>
      </c>
      <c r="B794" s="18" t="s">
        <v>1087</v>
      </c>
      <c r="C794" s="20">
        <v>145778.5</v>
      </c>
      <c r="D794" s="20">
        <v>39642.300000000003</v>
      </c>
      <c r="E794" s="20">
        <v>0</v>
      </c>
      <c r="H794" s="33"/>
    </row>
    <row r="795" spans="1:8" ht="28.5" customHeight="1" x14ac:dyDescent="0.2">
      <c r="A795" s="19">
        <v>14553000000</v>
      </c>
      <c r="B795" s="18" t="s">
        <v>1088</v>
      </c>
      <c r="C795" s="20">
        <v>31077.5</v>
      </c>
      <c r="D795" s="20">
        <v>9898.5</v>
      </c>
      <c r="E795" s="20">
        <v>0</v>
      </c>
      <c r="H795" s="33"/>
    </row>
    <row r="796" spans="1:8" ht="28.5" customHeight="1" x14ac:dyDescent="0.2">
      <c r="A796" s="19">
        <v>14554000000</v>
      </c>
      <c r="B796" s="18" t="s">
        <v>1089</v>
      </c>
      <c r="C796" s="20">
        <v>19110.900000000001</v>
      </c>
      <c r="D796" s="20">
        <v>7531.1</v>
      </c>
      <c r="E796" s="20">
        <v>0</v>
      </c>
      <c r="H796" s="33"/>
    </row>
    <row r="797" spans="1:8" ht="28.5" customHeight="1" x14ac:dyDescent="0.2">
      <c r="A797" s="19">
        <v>14555000000</v>
      </c>
      <c r="B797" s="18" t="s">
        <v>1090</v>
      </c>
      <c r="C797" s="20">
        <v>19929.5</v>
      </c>
      <c r="D797" s="20">
        <v>922.7</v>
      </c>
      <c r="E797" s="20">
        <v>0</v>
      </c>
      <c r="H797" s="33"/>
    </row>
    <row r="798" spans="1:8" ht="28.5" customHeight="1" x14ac:dyDescent="0.2">
      <c r="A798" s="19">
        <v>14556000000</v>
      </c>
      <c r="B798" s="18" t="s">
        <v>1091</v>
      </c>
      <c r="C798" s="20">
        <v>34788.9</v>
      </c>
      <c r="D798" s="20">
        <v>2372.3000000000002</v>
      </c>
      <c r="E798" s="20">
        <v>0</v>
      </c>
      <c r="H798" s="33"/>
    </row>
    <row r="799" spans="1:8" ht="28.5" customHeight="1" x14ac:dyDescent="0.2">
      <c r="A799" s="19">
        <v>14557000000</v>
      </c>
      <c r="B799" s="18" t="s">
        <v>1092</v>
      </c>
      <c r="C799" s="20">
        <v>82532.2</v>
      </c>
      <c r="D799" s="20">
        <v>0</v>
      </c>
      <c r="E799" s="20">
        <v>122822.2</v>
      </c>
      <c r="H799" s="33"/>
    </row>
    <row r="800" spans="1:8" ht="28.5" customHeight="1" x14ac:dyDescent="0.2">
      <c r="A800" s="32">
        <v>15100000000</v>
      </c>
      <c r="B800" s="18" t="s">
        <v>24</v>
      </c>
      <c r="C800" s="20">
        <v>516023</v>
      </c>
      <c r="D800" s="20">
        <v>0</v>
      </c>
      <c r="E800" s="20">
        <v>0</v>
      </c>
      <c r="H800" s="33"/>
    </row>
    <row r="801" spans="1:8" ht="28.5" customHeight="1" x14ac:dyDescent="0.2">
      <c r="A801" s="19">
        <v>15501000000</v>
      </c>
      <c r="B801" s="18" t="s">
        <v>1823</v>
      </c>
      <c r="C801" s="20">
        <v>100688.4</v>
      </c>
      <c r="D801" s="20">
        <v>13290.4</v>
      </c>
      <c r="E801" s="20">
        <v>0</v>
      </c>
      <c r="H801" s="33"/>
    </row>
    <row r="802" spans="1:8" ht="28.5" customHeight="1" x14ac:dyDescent="0.2">
      <c r="A802" s="19">
        <v>15502000000</v>
      </c>
      <c r="B802" s="18" t="s">
        <v>1824</v>
      </c>
      <c r="C802" s="20">
        <v>83525.100000000006</v>
      </c>
      <c r="D802" s="20">
        <v>5337.6</v>
      </c>
      <c r="E802" s="20">
        <v>0</v>
      </c>
      <c r="H802" s="33"/>
    </row>
    <row r="803" spans="1:8" ht="28.5" customHeight="1" x14ac:dyDescent="0.2">
      <c r="A803" s="32">
        <v>15503000000</v>
      </c>
      <c r="B803" s="18" t="s">
        <v>1093</v>
      </c>
      <c r="C803" s="20">
        <v>56939.6</v>
      </c>
      <c r="D803" s="20">
        <v>9763.7999999999993</v>
      </c>
      <c r="E803" s="20">
        <v>0</v>
      </c>
      <c r="H803" s="33"/>
    </row>
    <row r="804" spans="1:8" ht="28.5" customHeight="1" x14ac:dyDescent="0.2">
      <c r="A804" s="32">
        <v>15504000000</v>
      </c>
      <c r="B804" s="18" t="s">
        <v>1094</v>
      </c>
      <c r="C804" s="20">
        <v>34622.300000000003</v>
      </c>
      <c r="D804" s="20">
        <v>0</v>
      </c>
      <c r="E804" s="20">
        <v>0</v>
      </c>
      <c r="H804" s="33"/>
    </row>
    <row r="805" spans="1:8" ht="28.5" customHeight="1" x14ac:dyDescent="0.2">
      <c r="A805" s="32">
        <v>15505000000</v>
      </c>
      <c r="B805" s="18" t="s">
        <v>1095</v>
      </c>
      <c r="C805" s="20">
        <v>28204.7</v>
      </c>
      <c r="D805" s="20">
        <v>10414.9</v>
      </c>
      <c r="E805" s="20">
        <v>0</v>
      </c>
      <c r="H805" s="33"/>
    </row>
    <row r="806" spans="1:8" ht="28.5" customHeight="1" x14ac:dyDescent="0.2">
      <c r="A806" s="32">
        <v>15506000000</v>
      </c>
      <c r="B806" s="18" t="s">
        <v>1096</v>
      </c>
      <c r="C806" s="20">
        <v>15942.3</v>
      </c>
      <c r="D806" s="20">
        <v>5182.6000000000004</v>
      </c>
      <c r="E806" s="20">
        <v>0</v>
      </c>
      <c r="H806" s="33"/>
    </row>
    <row r="807" spans="1:8" ht="28.5" customHeight="1" x14ac:dyDescent="0.2">
      <c r="A807" s="32">
        <v>15507000000</v>
      </c>
      <c r="B807" s="18" t="s">
        <v>1097</v>
      </c>
      <c r="C807" s="20">
        <v>12221.2</v>
      </c>
      <c r="D807" s="20">
        <v>4611.1000000000004</v>
      </c>
      <c r="E807" s="20">
        <v>0</v>
      </c>
      <c r="H807" s="33"/>
    </row>
    <row r="808" spans="1:8" ht="28.5" customHeight="1" x14ac:dyDescent="0.2">
      <c r="A808" s="32">
        <v>15508000000</v>
      </c>
      <c r="B808" s="18" t="s">
        <v>1098</v>
      </c>
      <c r="C808" s="20">
        <v>16178.8</v>
      </c>
      <c r="D808" s="20">
        <v>2640.8</v>
      </c>
      <c r="E808" s="20">
        <v>0</v>
      </c>
      <c r="H808" s="33"/>
    </row>
    <row r="809" spans="1:8" ht="28.5" customHeight="1" x14ac:dyDescent="0.2">
      <c r="A809" s="32">
        <v>15509000000</v>
      </c>
      <c r="B809" s="18" t="s">
        <v>1099</v>
      </c>
      <c r="C809" s="20">
        <v>24131.1</v>
      </c>
      <c r="D809" s="20">
        <v>11163.7</v>
      </c>
      <c r="E809" s="20">
        <v>0</v>
      </c>
      <c r="H809" s="33"/>
    </row>
    <row r="810" spans="1:8" ht="28.5" customHeight="1" x14ac:dyDescent="0.2">
      <c r="A810" s="32">
        <v>15510000000</v>
      </c>
      <c r="B810" s="18" t="s">
        <v>1100</v>
      </c>
      <c r="C810" s="20">
        <v>38006.699999999997</v>
      </c>
      <c r="D810" s="20">
        <v>4903.7</v>
      </c>
      <c r="E810" s="20">
        <v>0</v>
      </c>
      <c r="H810" s="33"/>
    </row>
    <row r="811" spans="1:8" ht="28.5" customHeight="1" x14ac:dyDescent="0.2">
      <c r="A811" s="32">
        <v>15511000000</v>
      </c>
      <c r="B811" s="18" t="s">
        <v>1101</v>
      </c>
      <c r="C811" s="20">
        <v>35131.300000000003</v>
      </c>
      <c r="D811" s="20">
        <v>4866</v>
      </c>
      <c r="E811" s="20">
        <v>0</v>
      </c>
      <c r="H811" s="33"/>
    </row>
    <row r="812" spans="1:8" ht="28.5" customHeight="1" x14ac:dyDescent="0.2">
      <c r="A812" s="32">
        <v>15512000000</v>
      </c>
      <c r="B812" s="18" t="s">
        <v>1102</v>
      </c>
      <c r="C812" s="20">
        <v>31455.7</v>
      </c>
      <c r="D812" s="20">
        <v>14824.2</v>
      </c>
      <c r="E812" s="20">
        <v>0</v>
      </c>
      <c r="H812" s="33"/>
    </row>
    <row r="813" spans="1:8" ht="28.5" customHeight="1" x14ac:dyDescent="0.2">
      <c r="A813" s="32">
        <v>15513000000</v>
      </c>
      <c r="B813" s="18" t="s">
        <v>1103</v>
      </c>
      <c r="C813" s="20">
        <v>77574.100000000006</v>
      </c>
      <c r="D813" s="20">
        <v>23109</v>
      </c>
      <c r="E813" s="20">
        <v>0</v>
      </c>
      <c r="H813" s="33"/>
    </row>
    <row r="814" spans="1:8" ht="28.5" customHeight="1" x14ac:dyDescent="0.2">
      <c r="A814" s="32">
        <v>15514000000</v>
      </c>
      <c r="B814" s="18" t="s">
        <v>1104</v>
      </c>
      <c r="C814" s="20">
        <v>60197.599999999999</v>
      </c>
      <c r="D814" s="20">
        <v>8707.5</v>
      </c>
      <c r="E814" s="20">
        <v>0</v>
      </c>
      <c r="H814" s="33"/>
    </row>
    <row r="815" spans="1:8" ht="28.5" customHeight="1" x14ac:dyDescent="0.2">
      <c r="A815" s="32">
        <v>15515000000</v>
      </c>
      <c r="B815" s="18" t="s">
        <v>1105</v>
      </c>
      <c r="C815" s="20">
        <v>72005.3</v>
      </c>
      <c r="D815" s="20">
        <v>24909.4</v>
      </c>
      <c r="E815" s="20">
        <v>0</v>
      </c>
      <c r="H815" s="33"/>
    </row>
    <row r="816" spans="1:8" ht="28.5" customHeight="1" x14ac:dyDescent="0.2">
      <c r="A816" s="32">
        <v>15516000000</v>
      </c>
      <c r="B816" s="18" t="s">
        <v>1106</v>
      </c>
      <c r="C816" s="20">
        <v>61531.3</v>
      </c>
      <c r="D816" s="20">
        <v>5160</v>
      </c>
      <c r="E816" s="20">
        <v>0</v>
      </c>
      <c r="H816" s="33"/>
    </row>
    <row r="817" spans="1:8" ht="28.5" customHeight="1" x14ac:dyDescent="0.2">
      <c r="A817" s="32">
        <v>15517000000</v>
      </c>
      <c r="B817" s="18" t="s">
        <v>1107</v>
      </c>
      <c r="C817" s="20">
        <v>43470.400000000001</v>
      </c>
      <c r="D817" s="20">
        <v>16859.099999999999</v>
      </c>
      <c r="E817" s="20">
        <v>0</v>
      </c>
      <c r="H817" s="33"/>
    </row>
    <row r="818" spans="1:8" ht="28.5" customHeight="1" x14ac:dyDescent="0.2">
      <c r="A818" s="32">
        <v>15518000000</v>
      </c>
      <c r="B818" s="18" t="s">
        <v>1825</v>
      </c>
      <c r="C818" s="20">
        <v>55576.7</v>
      </c>
      <c r="D818" s="20">
        <v>0</v>
      </c>
      <c r="E818" s="20">
        <v>8778.2999999999993</v>
      </c>
      <c r="H818" s="33"/>
    </row>
    <row r="819" spans="1:8" ht="28.5" customHeight="1" x14ac:dyDescent="0.2">
      <c r="A819" s="32">
        <v>15519000000</v>
      </c>
      <c r="B819" s="18" t="s">
        <v>1108</v>
      </c>
      <c r="C819" s="20">
        <v>45318.2</v>
      </c>
      <c r="D819" s="20">
        <v>23925.200000000001</v>
      </c>
      <c r="E819" s="20">
        <v>0</v>
      </c>
      <c r="H819" s="33"/>
    </row>
    <row r="820" spans="1:8" ht="28.5" customHeight="1" x14ac:dyDescent="0.2">
      <c r="A820" s="32">
        <v>15520000000</v>
      </c>
      <c r="B820" s="18" t="s">
        <v>1109</v>
      </c>
      <c r="C820" s="20">
        <v>19018.599999999999</v>
      </c>
      <c r="D820" s="20">
        <v>7257.5</v>
      </c>
      <c r="E820" s="20">
        <v>0</v>
      </c>
      <c r="H820" s="33"/>
    </row>
    <row r="821" spans="1:8" ht="28.5" customHeight="1" x14ac:dyDescent="0.2">
      <c r="A821" s="32">
        <v>15521000000</v>
      </c>
      <c r="B821" s="18" t="s">
        <v>1110</v>
      </c>
      <c r="C821" s="20">
        <v>46875.1</v>
      </c>
      <c r="D821" s="20">
        <v>11859.8</v>
      </c>
      <c r="E821" s="20">
        <v>0</v>
      </c>
      <c r="H821" s="33"/>
    </row>
    <row r="822" spans="1:8" ht="28.5" customHeight="1" x14ac:dyDescent="0.2">
      <c r="A822" s="32">
        <v>15522000000</v>
      </c>
      <c r="B822" s="18" t="s">
        <v>1111</v>
      </c>
      <c r="C822" s="20">
        <v>15061.9</v>
      </c>
      <c r="D822" s="20">
        <v>6847.4</v>
      </c>
      <c r="E822" s="20">
        <v>0</v>
      </c>
      <c r="H822" s="33"/>
    </row>
    <row r="823" spans="1:8" ht="28.5" customHeight="1" x14ac:dyDescent="0.2">
      <c r="A823" s="32">
        <v>15523000000</v>
      </c>
      <c r="B823" s="18" t="s">
        <v>1112</v>
      </c>
      <c r="C823" s="20">
        <v>31592.2</v>
      </c>
      <c r="D823" s="20">
        <v>13960.6</v>
      </c>
      <c r="E823" s="20">
        <v>0</v>
      </c>
      <c r="H823" s="33"/>
    </row>
    <row r="824" spans="1:8" ht="28.5" customHeight="1" x14ac:dyDescent="0.2">
      <c r="A824" s="32">
        <v>15524000000</v>
      </c>
      <c r="B824" s="18" t="s">
        <v>1113</v>
      </c>
      <c r="C824" s="20">
        <v>48535.8</v>
      </c>
      <c r="D824" s="20">
        <v>23725.9</v>
      </c>
      <c r="E824" s="20">
        <v>0</v>
      </c>
      <c r="H824" s="33"/>
    </row>
    <row r="825" spans="1:8" ht="28.5" customHeight="1" x14ac:dyDescent="0.2">
      <c r="A825" s="32">
        <v>15525000000</v>
      </c>
      <c r="B825" s="18" t="s">
        <v>1114</v>
      </c>
      <c r="C825" s="20">
        <v>22307.8</v>
      </c>
      <c r="D825" s="20">
        <v>0</v>
      </c>
      <c r="E825" s="20">
        <v>1569.1</v>
      </c>
      <c r="H825" s="33"/>
    </row>
    <row r="826" spans="1:8" ht="28.5" customHeight="1" x14ac:dyDescent="0.2">
      <c r="A826" s="19">
        <v>15526000000</v>
      </c>
      <c r="B826" s="18" t="s">
        <v>1115</v>
      </c>
      <c r="C826" s="20">
        <v>97054</v>
      </c>
      <c r="D826" s="20">
        <v>37072.1</v>
      </c>
      <c r="E826" s="20">
        <v>0</v>
      </c>
      <c r="H826" s="33"/>
    </row>
    <row r="827" spans="1:8" ht="28.5" customHeight="1" x14ac:dyDescent="0.2">
      <c r="A827" s="19">
        <v>15527000000</v>
      </c>
      <c r="B827" s="18" t="s">
        <v>1826</v>
      </c>
      <c r="C827" s="20">
        <v>78573.3</v>
      </c>
      <c r="D827" s="20">
        <v>17806.2</v>
      </c>
      <c r="E827" s="20">
        <v>0</v>
      </c>
      <c r="H827" s="33"/>
    </row>
    <row r="828" spans="1:8" ht="28.5" customHeight="1" x14ac:dyDescent="0.2">
      <c r="A828" s="19">
        <v>15528000000</v>
      </c>
      <c r="B828" s="18" t="s">
        <v>1116</v>
      </c>
      <c r="C828" s="20">
        <v>76546.8</v>
      </c>
      <c r="D828" s="20">
        <v>15773.5</v>
      </c>
      <c r="E828" s="20">
        <v>0</v>
      </c>
      <c r="H828" s="33"/>
    </row>
    <row r="829" spans="1:8" ht="28.5" customHeight="1" x14ac:dyDescent="0.2">
      <c r="A829" s="19">
        <v>15529000000</v>
      </c>
      <c r="B829" s="18" t="s">
        <v>1827</v>
      </c>
      <c r="C829" s="20">
        <v>38401.800000000003</v>
      </c>
      <c r="D829" s="20">
        <v>0</v>
      </c>
      <c r="E829" s="20">
        <v>86547.1</v>
      </c>
      <c r="H829" s="33"/>
    </row>
    <row r="830" spans="1:8" ht="28.5" customHeight="1" x14ac:dyDescent="0.2">
      <c r="A830" s="19">
        <v>15530000000</v>
      </c>
      <c r="B830" s="18" t="s">
        <v>1828</v>
      </c>
      <c r="C830" s="20">
        <v>20758.2</v>
      </c>
      <c r="D830" s="20">
        <v>9069.2999999999993</v>
      </c>
      <c r="E830" s="20">
        <v>0</v>
      </c>
      <c r="H830" s="33"/>
    </row>
    <row r="831" spans="1:8" ht="28.5" customHeight="1" x14ac:dyDescent="0.2">
      <c r="A831" s="19">
        <v>15531000000</v>
      </c>
      <c r="B831" s="18" t="s">
        <v>1829</v>
      </c>
      <c r="C831" s="20">
        <v>16493.5</v>
      </c>
      <c r="D831" s="20">
        <v>2683.8</v>
      </c>
      <c r="E831" s="20">
        <v>0</v>
      </c>
      <c r="H831" s="33"/>
    </row>
    <row r="832" spans="1:8" ht="28.5" customHeight="1" x14ac:dyDescent="0.2">
      <c r="A832" s="19">
        <v>15532000000</v>
      </c>
      <c r="B832" s="18" t="s">
        <v>1830</v>
      </c>
      <c r="C832" s="20">
        <v>26457.7</v>
      </c>
      <c r="D832" s="20">
        <v>9902.7999999999993</v>
      </c>
      <c r="E832" s="20">
        <v>0</v>
      </c>
      <c r="H832" s="33"/>
    </row>
    <row r="833" spans="1:8" ht="28.5" customHeight="1" x14ac:dyDescent="0.2">
      <c r="A833" s="19">
        <v>15533000000</v>
      </c>
      <c r="B833" s="18" t="s">
        <v>1831</v>
      </c>
      <c r="C833" s="20">
        <v>21038.9</v>
      </c>
      <c r="D833" s="20">
        <v>6677</v>
      </c>
      <c r="E833" s="20">
        <v>0</v>
      </c>
      <c r="H833" s="33"/>
    </row>
    <row r="834" spans="1:8" ht="28.5" customHeight="1" x14ac:dyDescent="0.2">
      <c r="A834" s="19">
        <v>15534000000</v>
      </c>
      <c r="B834" s="18" t="s">
        <v>1401</v>
      </c>
      <c r="C834" s="20">
        <v>33915.5</v>
      </c>
      <c r="D834" s="20">
        <v>3712.9</v>
      </c>
      <c r="E834" s="20">
        <v>0</v>
      </c>
      <c r="H834" s="33"/>
    </row>
    <row r="835" spans="1:8" ht="28.5" customHeight="1" x14ac:dyDescent="0.2">
      <c r="A835" s="19">
        <v>15535000000</v>
      </c>
      <c r="B835" s="18" t="s">
        <v>1832</v>
      </c>
      <c r="C835" s="20">
        <v>24830.2</v>
      </c>
      <c r="D835" s="20">
        <v>7556.3</v>
      </c>
      <c r="E835" s="20">
        <v>0</v>
      </c>
      <c r="H835" s="33"/>
    </row>
    <row r="836" spans="1:8" ht="28.5" customHeight="1" x14ac:dyDescent="0.2">
      <c r="A836" s="19">
        <v>15536000000</v>
      </c>
      <c r="B836" s="18" t="s">
        <v>1833</v>
      </c>
      <c r="C836" s="20">
        <v>17041.599999999999</v>
      </c>
      <c r="D836" s="20">
        <v>6512.6</v>
      </c>
      <c r="E836" s="20">
        <v>0</v>
      </c>
      <c r="H836" s="33"/>
    </row>
    <row r="837" spans="1:8" ht="28.5" customHeight="1" x14ac:dyDescent="0.2">
      <c r="A837" s="19">
        <v>15537000000</v>
      </c>
      <c r="B837" s="18" t="s">
        <v>1834</v>
      </c>
      <c r="C837" s="20">
        <v>8143.9</v>
      </c>
      <c r="D837" s="20">
        <v>2450.1999999999998</v>
      </c>
      <c r="E837" s="20">
        <v>0</v>
      </c>
      <c r="H837" s="33"/>
    </row>
    <row r="838" spans="1:8" ht="28.5" customHeight="1" x14ac:dyDescent="0.2">
      <c r="A838" s="19">
        <v>15538000000</v>
      </c>
      <c r="B838" s="18" t="s">
        <v>1117</v>
      </c>
      <c r="C838" s="20">
        <v>62269.599999999999</v>
      </c>
      <c r="D838" s="20">
        <v>16820.7</v>
      </c>
      <c r="E838" s="20">
        <v>0</v>
      </c>
      <c r="H838" s="33"/>
    </row>
    <row r="839" spans="1:8" ht="28.5" customHeight="1" x14ac:dyDescent="0.2">
      <c r="A839" s="19">
        <v>15539000000</v>
      </c>
      <c r="B839" s="18" t="s">
        <v>1118</v>
      </c>
      <c r="C839" s="20">
        <v>91963.9</v>
      </c>
      <c r="D839" s="20">
        <v>31404.5</v>
      </c>
      <c r="E839" s="20">
        <v>0</v>
      </c>
      <c r="H839" s="33"/>
    </row>
    <row r="840" spans="1:8" ht="28.5" customHeight="1" x14ac:dyDescent="0.2">
      <c r="A840" s="19">
        <v>15540000000</v>
      </c>
      <c r="B840" s="18" t="s">
        <v>1119</v>
      </c>
      <c r="C840" s="20">
        <v>113924.2</v>
      </c>
      <c r="D840" s="20">
        <v>3589.3</v>
      </c>
      <c r="E840" s="20">
        <v>0</v>
      </c>
      <c r="H840" s="33"/>
    </row>
    <row r="841" spans="1:8" ht="28.5" customHeight="1" x14ac:dyDescent="0.2">
      <c r="A841" s="19">
        <v>15541000000</v>
      </c>
      <c r="B841" s="18" t="s">
        <v>1120</v>
      </c>
      <c r="C841" s="20">
        <v>62416.4</v>
      </c>
      <c r="D841" s="20">
        <v>18985.2</v>
      </c>
      <c r="E841" s="20">
        <v>0</v>
      </c>
      <c r="H841" s="33"/>
    </row>
    <row r="842" spans="1:8" ht="28.5" customHeight="1" x14ac:dyDescent="0.2">
      <c r="A842" s="19">
        <v>15542000000</v>
      </c>
      <c r="B842" s="18" t="s">
        <v>1121</v>
      </c>
      <c r="C842" s="20">
        <v>61643.7</v>
      </c>
      <c r="D842" s="20">
        <v>27370.400000000001</v>
      </c>
      <c r="E842" s="20">
        <v>0</v>
      </c>
      <c r="H842" s="33"/>
    </row>
    <row r="843" spans="1:8" ht="28.5" customHeight="1" x14ac:dyDescent="0.2">
      <c r="A843" s="19">
        <v>15543000000</v>
      </c>
      <c r="B843" s="18" t="s">
        <v>1122</v>
      </c>
      <c r="C843" s="20">
        <v>32386.5</v>
      </c>
      <c r="D843" s="20">
        <v>19964.599999999999</v>
      </c>
      <c r="E843" s="20">
        <v>0</v>
      </c>
      <c r="H843" s="33"/>
    </row>
    <row r="844" spans="1:8" ht="28.5" customHeight="1" x14ac:dyDescent="0.2">
      <c r="A844" s="19">
        <v>15544000000</v>
      </c>
      <c r="B844" s="18" t="s">
        <v>1123</v>
      </c>
      <c r="C844" s="20">
        <v>48272.1</v>
      </c>
      <c r="D844" s="20">
        <v>17314.400000000001</v>
      </c>
      <c r="E844" s="20">
        <v>0</v>
      </c>
      <c r="H844" s="33"/>
    </row>
    <row r="845" spans="1:8" ht="28.5" customHeight="1" x14ac:dyDescent="0.2">
      <c r="A845" s="19">
        <v>15545000000</v>
      </c>
      <c r="B845" s="18" t="s">
        <v>1124</v>
      </c>
      <c r="C845" s="20">
        <v>56110.2</v>
      </c>
      <c r="D845" s="20">
        <v>9205.2000000000007</v>
      </c>
      <c r="E845" s="20">
        <v>0</v>
      </c>
      <c r="H845" s="33"/>
    </row>
    <row r="846" spans="1:8" ht="28.5" customHeight="1" x14ac:dyDescent="0.2">
      <c r="A846" s="19">
        <v>15546000000</v>
      </c>
      <c r="B846" s="18" t="s">
        <v>1125</v>
      </c>
      <c r="C846" s="20">
        <v>48043.7</v>
      </c>
      <c r="D846" s="20">
        <v>19127.3</v>
      </c>
      <c r="E846" s="20">
        <v>0</v>
      </c>
      <c r="H846" s="33"/>
    </row>
    <row r="847" spans="1:8" ht="28.5" customHeight="1" x14ac:dyDescent="0.2">
      <c r="A847" s="19">
        <v>15547000000</v>
      </c>
      <c r="B847" s="18" t="s">
        <v>1126</v>
      </c>
      <c r="C847" s="20">
        <v>31875.9</v>
      </c>
      <c r="D847" s="20">
        <v>29096.1</v>
      </c>
      <c r="E847" s="20">
        <v>0</v>
      </c>
      <c r="H847" s="33"/>
    </row>
    <row r="848" spans="1:8" ht="28.5" customHeight="1" x14ac:dyDescent="0.2">
      <c r="A848" s="19">
        <v>15548000000</v>
      </c>
      <c r="B848" s="18" t="s">
        <v>1127</v>
      </c>
      <c r="C848" s="20">
        <v>41047.5</v>
      </c>
      <c r="D848" s="20">
        <v>0</v>
      </c>
      <c r="E848" s="20">
        <v>7498.9</v>
      </c>
      <c r="H848" s="33"/>
    </row>
    <row r="849" spans="1:8" ht="28.5" customHeight="1" x14ac:dyDescent="0.2">
      <c r="A849" s="19">
        <v>15549000000</v>
      </c>
      <c r="B849" s="18" t="s">
        <v>1128</v>
      </c>
      <c r="C849" s="20">
        <v>20230.2</v>
      </c>
      <c r="D849" s="20">
        <v>10232</v>
      </c>
      <c r="E849" s="20">
        <v>0</v>
      </c>
      <c r="H849" s="33"/>
    </row>
    <row r="850" spans="1:8" ht="28.5" customHeight="1" x14ac:dyDescent="0.2">
      <c r="A850" s="19">
        <v>15550000000</v>
      </c>
      <c r="B850" s="18" t="s">
        <v>1129</v>
      </c>
      <c r="C850" s="20">
        <v>46605.2</v>
      </c>
      <c r="D850" s="20">
        <v>517.70000000000005</v>
      </c>
      <c r="E850" s="20">
        <v>0</v>
      </c>
      <c r="H850" s="33"/>
    </row>
    <row r="851" spans="1:8" ht="28.5" customHeight="1" x14ac:dyDescent="0.2">
      <c r="A851" s="19">
        <v>15551000000</v>
      </c>
      <c r="B851" s="18" t="s">
        <v>750</v>
      </c>
      <c r="C851" s="20">
        <v>16208.5</v>
      </c>
      <c r="D851" s="20">
        <v>6060.2</v>
      </c>
      <c r="E851" s="20">
        <v>0</v>
      </c>
      <c r="H851" s="33"/>
    </row>
    <row r="852" spans="1:8" ht="28.5" customHeight="1" x14ac:dyDescent="0.2">
      <c r="A852" s="19">
        <v>15552000000</v>
      </c>
      <c r="B852" s="18" t="s">
        <v>1130</v>
      </c>
      <c r="C852" s="20">
        <v>51535.8</v>
      </c>
      <c r="D852" s="20">
        <v>16093.8</v>
      </c>
      <c r="E852" s="20">
        <v>0</v>
      </c>
      <c r="H852" s="33"/>
    </row>
    <row r="853" spans="1:8" ht="28.5" customHeight="1" x14ac:dyDescent="0.2">
      <c r="A853" s="19">
        <v>15553000000</v>
      </c>
      <c r="B853" s="18" t="s">
        <v>1131</v>
      </c>
      <c r="C853" s="20">
        <v>174856.5</v>
      </c>
      <c r="D853" s="20">
        <v>0</v>
      </c>
      <c r="E853" s="20">
        <v>0</v>
      </c>
      <c r="H853" s="33"/>
    </row>
    <row r="854" spans="1:8" ht="28.5" customHeight="1" x14ac:dyDescent="0.2">
      <c r="A854" s="19">
        <v>15554000000</v>
      </c>
      <c r="B854" s="18" t="s">
        <v>1132</v>
      </c>
      <c r="C854" s="20">
        <v>11150.2</v>
      </c>
      <c r="D854" s="20">
        <v>724.4</v>
      </c>
      <c r="E854" s="20">
        <v>0</v>
      </c>
      <c r="H854" s="33"/>
    </row>
    <row r="855" spans="1:8" ht="28.5" customHeight="1" x14ac:dyDescent="0.2">
      <c r="A855" s="19">
        <v>15555000000</v>
      </c>
      <c r="B855" s="18" t="s">
        <v>1133</v>
      </c>
      <c r="C855" s="20">
        <v>69746.7</v>
      </c>
      <c r="D855" s="20">
        <v>18480.599999999999</v>
      </c>
      <c r="E855" s="20">
        <v>0</v>
      </c>
      <c r="H855" s="33"/>
    </row>
    <row r="856" spans="1:8" ht="28.5" customHeight="1" x14ac:dyDescent="0.2">
      <c r="A856" s="19">
        <v>15556000000</v>
      </c>
      <c r="B856" s="18" t="s">
        <v>1134</v>
      </c>
      <c r="C856" s="20">
        <v>11269.7</v>
      </c>
      <c r="D856" s="20">
        <v>8238.1</v>
      </c>
      <c r="E856" s="20">
        <v>0</v>
      </c>
      <c r="H856" s="33"/>
    </row>
    <row r="857" spans="1:8" ht="28.5" customHeight="1" x14ac:dyDescent="0.2">
      <c r="A857" s="19">
        <v>15557000000</v>
      </c>
      <c r="B857" s="18" t="s">
        <v>1135</v>
      </c>
      <c r="C857" s="20">
        <v>24436.400000000001</v>
      </c>
      <c r="D857" s="20">
        <v>18068.8</v>
      </c>
      <c r="E857" s="20">
        <v>0</v>
      </c>
      <c r="H857" s="33"/>
    </row>
    <row r="858" spans="1:8" ht="28.5" customHeight="1" x14ac:dyDescent="0.2">
      <c r="A858" s="19">
        <v>15558000000</v>
      </c>
      <c r="B858" s="18" t="s">
        <v>1136</v>
      </c>
      <c r="C858" s="20">
        <v>21552</v>
      </c>
      <c r="D858" s="20">
        <v>8965.6</v>
      </c>
      <c r="E858" s="20">
        <v>0</v>
      </c>
      <c r="H858" s="33"/>
    </row>
    <row r="859" spans="1:8" ht="28.5" customHeight="1" x14ac:dyDescent="0.2">
      <c r="A859" s="19">
        <v>15559000000</v>
      </c>
      <c r="B859" s="18" t="s">
        <v>1137</v>
      </c>
      <c r="C859" s="20">
        <v>23837.9</v>
      </c>
      <c r="D859" s="20">
        <v>13669.2</v>
      </c>
      <c r="E859" s="20">
        <v>0</v>
      </c>
      <c r="H859" s="33"/>
    </row>
    <row r="860" spans="1:8" ht="28.5" customHeight="1" x14ac:dyDescent="0.2">
      <c r="A860" s="19">
        <v>15560000000</v>
      </c>
      <c r="B860" s="18" t="s">
        <v>1138</v>
      </c>
      <c r="C860" s="20">
        <v>45363.7</v>
      </c>
      <c r="D860" s="20">
        <v>23985.200000000001</v>
      </c>
      <c r="E860" s="20">
        <v>0</v>
      </c>
      <c r="H860" s="33"/>
    </row>
    <row r="861" spans="1:8" ht="28.5" customHeight="1" x14ac:dyDescent="0.2">
      <c r="A861" s="19">
        <v>15561000000</v>
      </c>
      <c r="B861" s="18" t="s">
        <v>1139</v>
      </c>
      <c r="C861" s="20">
        <v>27090.3</v>
      </c>
      <c r="D861" s="20">
        <v>4549.2</v>
      </c>
      <c r="E861" s="20">
        <v>0</v>
      </c>
      <c r="H861" s="33"/>
    </row>
    <row r="862" spans="1:8" ht="28.5" customHeight="1" x14ac:dyDescent="0.2">
      <c r="A862" s="19">
        <v>15562000000</v>
      </c>
      <c r="B862" s="18" t="s">
        <v>1140</v>
      </c>
      <c r="C862" s="20">
        <v>66654.399999999994</v>
      </c>
      <c r="D862" s="20">
        <v>0</v>
      </c>
      <c r="E862" s="20">
        <v>2396.6999999999998</v>
      </c>
      <c r="H862" s="33"/>
    </row>
    <row r="863" spans="1:8" ht="28.5" customHeight="1" x14ac:dyDescent="0.2">
      <c r="A863" s="19">
        <v>15563000000</v>
      </c>
      <c r="B863" s="18" t="s">
        <v>1141</v>
      </c>
      <c r="C863" s="20">
        <v>53187.5</v>
      </c>
      <c r="D863" s="20">
        <v>0</v>
      </c>
      <c r="E863" s="20">
        <v>0</v>
      </c>
      <c r="H863" s="33"/>
    </row>
    <row r="864" spans="1:8" ht="28.5" customHeight="1" x14ac:dyDescent="0.2">
      <c r="A864" s="19">
        <v>15564000000</v>
      </c>
      <c r="B864" s="18" t="s">
        <v>1142</v>
      </c>
      <c r="C864" s="20">
        <v>1989891.3</v>
      </c>
      <c r="D864" s="20">
        <v>0</v>
      </c>
      <c r="E864" s="20">
        <v>388225.9</v>
      </c>
      <c r="H864" s="33"/>
    </row>
    <row r="865" spans="1:8" ht="28.5" customHeight="1" x14ac:dyDescent="0.2">
      <c r="A865" s="19">
        <v>15565000000</v>
      </c>
      <c r="B865" s="18" t="s">
        <v>396</v>
      </c>
      <c r="C865" s="20">
        <v>21002</v>
      </c>
      <c r="D865" s="20">
        <v>8353.2999999999993</v>
      </c>
      <c r="E865" s="20">
        <v>0</v>
      </c>
      <c r="H865" s="33"/>
    </row>
    <row r="866" spans="1:8" ht="28.5" customHeight="1" x14ac:dyDescent="0.2">
      <c r="A866" s="19">
        <v>15566000000</v>
      </c>
      <c r="B866" s="18" t="s">
        <v>1143</v>
      </c>
      <c r="C866" s="20">
        <v>35248</v>
      </c>
      <c r="D866" s="20">
        <v>13295.8</v>
      </c>
      <c r="E866" s="20">
        <v>0</v>
      </c>
      <c r="H866" s="33"/>
    </row>
    <row r="867" spans="1:8" ht="28.5" customHeight="1" x14ac:dyDescent="0.2">
      <c r="A867" s="19">
        <v>15567000000</v>
      </c>
      <c r="B867" s="18" t="s">
        <v>447</v>
      </c>
      <c r="C867" s="20">
        <v>12895.6</v>
      </c>
      <c r="D867" s="20">
        <v>6720.8</v>
      </c>
      <c r="E867" s="20">
        <v>0</v>
      </c>
      <c r="H867" s="33"/>
    </row>
    <row r="868" spans="1:8" ht="28.5" customHeight="1" x14ac:dyDescent="0.2">
      <c r="A868" s="19">
        <v>15568000000</v>
      </c>
      <c r="B868" s="18" t="s">
        <v>1144</v>
      </c>
      <c r="C868" s="20">
        <v>26523.599999999999</v>
      </c>
      <c r="D868" s="20">
        <v>13149.9</v>
      </c>
      <c r="E868" s="20">
        <v>0</v>
      </c>
      <c r="H868" s="33"/>
    </row>
    <row r="869" spans="1:8" ht="28.5" customHeight="1" x14ac:dyDescent="0.2">
      <c r="A869" s="19">
        <v>15569000000</v>
      </c>
      <c r="B869" s="18" t="s">
        <v>1145</v>
      </c>
      <c r="C869" s="20">
        <v>97621.3</v>
      </c>
      <c r="D869" s="20">
        <v>0</v>
      </c>
      <c r="E869" s="20">
        <v>0</v>
      </c>
      <c r="H869" s="33"/>
    </row>
    <row r="870" spans="1:8" ht="28.5" customHeight="1" x14ac:dyDescent="0.2">
      <c r="A870" s="19">
        <v>15570000000</v>
      </c>
      <c r="B870" s="18" t="s">
        <v>1146</v>
      </c>
      <c r="C870" s="20">
        <v>22718.7</v>
      </c>
      <c r="D870" s="20">
        <v>13405.7</v>
      </c>
      <c r="E870" s="20">
        <v>0</v>
      </c>
      <c r="H870" s="33"/>
    </row>
    <row r="871" spans="1:8" ht="28.5" customHeight="1" x14ac:dyDescent="0.2">
      <c r="A871" s="19">
        <v>15571000000</v>
      </c>
      <c r="B871" s="18" t="s">
        <v>1147</v>
      </c>
      <c r="C871" s="20">
        <v>104677.2</v>
      </c>
      <c r="D871" s="20">
        <v>41016.1</v>
      </c>
      <c r="E871" s="20">
        <v>0</v>
      </c>
      <c r="H871" s="33"/>
    </row>
    <row r="872" spans="1:8" ht="28.5" customHeight="1" x14ac:dyDescent="0.2">
      <c r="A872" s="19">
        <v>15572000000</v>
      </c>
      <c r="B872" s="18" t="s">
        <v>1148</v>
      </c>
      <c r="C872" s="20">
        <v>114004.9</v>
      </c>
      <c r="D872" s="20">
        <v>34482.199999999997</v>
      </c>
      <c r="E872" s="20">
        <v>0</v>
      </c>
      <c r="H872" s="33"/>
    </row>
    <row r="873" spans="1:8" ht="28.5" customHeight="1" x14ac:dyDescent="0.2">
      <c r="A873" s="19">
        <v>15573000000</v>
      </c>
      <c r="B873" s="18" t="s">
        <v>1149</v>
      </c>
      <c r="C873" s="20">
        <v>56323.3</v>
      </c>
      <c r="D873" s="20">
        <v>19501</v>
      </c>
      <c r="E873" s="20">
        <v>0</v>
      </c>
      <c r="H873" s="33"/>
    </row>
    <row r="874" spans="1:8" ht="28.5" customHeight="1" x14ac:dyDescent="0.2">
      <c r="A874" s="19">
        <v>15574000000</v>
      </c>
      <c r="B874" s="18" t="s">
        <v>1150</v>
      </c>
      <c r="C874" s="20">
        <v>73122</v>
      </c>
      <c r="D874" s="20">
        <v>5782.7</v>
      </c>
      <c r="E874" s="20">
        <v>0</v>
      </c>
      <c r="H874" s="33"/>
    </row>
    <row r="875" spans="1:8" ht="28.5" customHeight="1" x14ac:dyDescent="0.2">
      <c r="A875" s="19">
        <v>15575000000</v>
      </c>
      <c r="B875" s="18" t="s">
        <v>1151</v>
      </c>
      <c r="C875" s="20">
        <v>151214.6</v>
      </c>
      <c r="D875" s="20">
        <v>72251.7</v>
      </c>
      <c r="E875" s="20">
        <v>0</v>
      </c>
      <c r="H875" s="33"/>
    </row>
    <row r="876" spans="1:8" ht="28.5" customHeight="1" x14ac:dyDescent="0.2">
      <c r="A876" s="19">
        <v>15576000000</v>
      </c>
      <c r="B876" s="18" t="s">
        <v>1152</v>
      </c>
      <c r="C876" s="20">
        <v>21416.7</v>
      </c>
      <c r="D876" s="20">
        <v>11545.2</v>
      </c>
      <c r="E876" s="20">
        <v>0</v>
      </c>
      <c r="H876" s="33"/>
    </row>
    <row r="877" spans="1:8" ht="28.5" customHeight="1" x14ac:dyDescent="0.2">
      <c r="A877" s="19">
        <v>15577000000</v>
      </c>
      <c r="B877" s="18" t="s">
        <v>1153</v>
      </c>
      <c r="C877" s="20">
        <v>8793.6</v>
      </c>
      <c r="D877" s="20">
        <v>5082</v>
      </c>
      <c r="E877" s="20">
        <v>0</v>
      </c>
      <c r="H877" s="33"/>
    </row>
    <row r="878" spans="1:8" ht="28.5" customHeight="1" x14ac:dyDescent="0.2">
      <c r="A878" s="19">
        <v>15578000000</v>
      </c>
      <c r="B878" s="18" t="s">
        <v>1154</v>
      </c>
      <c r="C878" s="20">
        <v>19689.7</v>
      </c>
      <c r="D878" s="20">
        <v>5512.6</v>
      </c>
      <c r="E878" s="20">
        <v>0</v>
      </c>
      <c r="H878" s="33"/>
    </row>
    <row r="879" spans="1:8" ht="28.5" customHeight="1" x14ac:dyDescent="0.2">
      <c r="A879" s="19">
        <v>15579000000</v>
      </c>
      <c r="B879" s="18" t="s">
        <v>1155</v>
      </c>
      <c r="C879" s="20">
        <v>25947.1</v>
      </c>
      <c r="D879" s="20">
        <v>3393.5</v>
      </c>
      <c r="E879" s="20">
        <v>0</v>
      </c>
      <c r="H879" s="33"/>
    </row>
    <row r="880" spans="1:8" ht="28.5" customHeight="1" x14ac:dyDescent="0.2">
      <c r="A880" s="19">
        <v>15580000000</v>
      </c>
      <c r="B880" s="18" t="s">
        <v>1156</v>
      </c>
      <c r="C880" s="20">
        <v>11722.1</v>
      </c>
      <c r="D880" s="20">
        <v>4621</v>
      </c>
      <c r="E880" s="20">
        <v>0</v>
      </c>
      <c r="H880" s="33"/>
    </row>
    <row r="881" spans="1:8" ht="28.5" customHeight="1" x14ac:dyDescent="0.2">
      <c r="A881" s="19">
        <v>15581000000</v>
      </c>
      <c r="B881" s="18" t="s">
        <v>1157</v>
      </c>
      <c r="C881" s="20">
        <v>27188.2</v>
      </c>
      <c r="D881" s="20">
        <v>21124.2</v>
      </c>
      <c r="E881" s="20">
        <v>0</v>
      </c>
      <c r="H881" s="33"/>
    </row>
    <row r="882" spans="1:8" ht="28.5" customHeight="1" x14ac:dyDescent="0.2">
      <c r="A882" s="19">
        <v>15582000000</v>
      </c>
      <c r="B882" s="18" t="s">
        <v>1158</v>
      </c>
      <c r="C882" s="20">
        <v>64986.400000000001</v>
      </c>
      <c r="D882" s="20">
        <v>21088.2</v>
      </c>
      <c r="E882" s="20">
        <v>0</v>
      </c>
      <c r="H882" s="33"/>
    </row>
    <row r="883" spans="1:8" ht="28.5" customHeight="1" x14ac:dyDescent="0.2">
      <c r="A883" s="19">
        <v>15583000000</v>
      </c>
      <c r="B883" s="18" t="s">
        <v>1159</v>
      </c>
      <c r="C883" s="20">
        <v>82595.600000000006</v>
      </c>
      <c r="D883" s="20">
        <v>29138</v>
      </c>
      <c r="E883" s="20">
        <v>0</v>
      </c>
      <c r="H883" s="33"/>
    </row>
    <row r="884" spans="1:8" ht="28.5" customHeight="1" x14ac:dyDescent="0.2">
      <c r="A884" s="19">
        <v>15584000000</v>
      </c>
      <c r="B884" s="18" t="s">
        <v>1160</v>
      </c>
      <c r="C884" s="20">
        <v>20721.7</v>
      </c>
      <c r="D884" s="20">
        <v>7822.5</v>
      </c>
      <c r="E884" s="20">
        <v>0</v>
      </c>
      <c r="H884" s="33"/>
    </row>
    <row r="885" spans="1:8" ht="28.5" customHeight="1" x14ac:dyDescent="0.2">
      <c r="A885" s="19">
        <v>15585000000</v>
      </c>
      <c r="B885" s="18" t="s">
        <v>1161</v>
      </c>
      <c r="C885" s="20">
        <v>23303.8</v>
      </c>
      <c r="D885" s="20">
        <v>14211.8</v>
      </c>
      <c r="E885" s="20">
        <v>0</v>
      </c>
      <c r="H885" s="33"/>
    </row>
    <row r="886" spans="1:8" ht="28.5" customHeight="1" x14ac:dyDescent="0.2">
      <c r="A886" s="24">
        <v>15586000000</v>
      </c>
      <c r="B886" s="25" t="s">
        <v>1162</v>
      </c>
      <c r="C886" s="20">
        <v>55551.8</v>
      </c>
      <c r="D886" s="20">
        <v>769.4</v>
      </c>
      <c r="E886" s="20">
        <v>0</v>
      </c>
      <c r="H886" s="33"/>
    </row>
    <row r="887" spans="1:8" ht="28.5" customHeight="1" x14ac:dyDescent="0.2">
      <c r="A887" s="19">
        <v>15587000000</v>
      </c>
      <c r="B887" s="18" t="s">
        <v>1163</v>
      </c>
      <c r="C887" s="20">
        <v>26990</v>
      </c>
      <c r="D887" s="20">
        <v>8963.2000000000007</v>
      </c>
      <c r="E887" s="20">
        <v>0</v>
      </c>
      <c r="H887" s="33"/>
    </row>
    <row r="888" spans="1:8" ht="28.5" customHeight="1" x14ac:dyDescent="0.2">
      <c r="A888" s="19">
        <v>15588000000</v>
      </c>
      <c r="B888" s="18" t="s">
        <v>1164</v>
      </c>
      <c r="C888" s="20">
        <v>59376.2</v>
      </c>
      <c r="D888" s="20">
        <v>3292.3</v>
      </c>
      <c r="E888" s="20">
        <v>0</v>
      </c>
      <c r="H888" s="33"/>
    </row>
    <row r="889" spans="1:8" ht="28.5" customHeight="1" x14ac:dyDescent="0.2">
      <c r="A889" s="19">
        <v>15589000000</v>
      </c>
      <c r="B889" s="18" t="s">
        <v>1165</v>
      </c>
      <c r="C889" s="20">
        <v>165456.20000000001</v>
      </c>
      <c r="D889" s="20">
        <v>0</v>
      </c>
      <c r="E889" s="20">
        <v>46217.7</v>
      </c>
      <c r="H889" s="33"/>
    </row>
    <row r="890" spans="1:8" ht="28.5" customHeight="1" x14ac:dyDescent="0.2">
      <c r="A890" s="19">
        <v>15590000000</v>
      </c>
      <c r="B890" s="18" t="s">
        <v>1166</v>
      </c>
      <c r="C890" s="20">
        <v>16504.900000000001</v>
      </c>
      <c r="D890" s="20">
        <v>0</v>
      </c>
      <c r="E890" s="20">
        <v>18050.5</v>
      </c>
      <c r="H890" s="33"/>
    </row>
    <row r="891" spans="1:8" ht="28.5" customHeight="1" x14ac:dyDescent="0.2">
      <c r="A891" s="19">
        <v>15591000000</v>
      </c>
      <c r="B891" s="18" t="s">
        <v>1167</v>
      </c>
      <c r="C891" s="20">
        <v>76590.2</v>
      </c>
      <c r="D891" s="20">
        <v>0</v>
      </c>
      <c r="E891" s="20">
        <v>93818.2</v>
      </c>
      <c r="H891" s="33"/>
    </row>
    <row r="892" spans="1:8" ht="28.5" customHeight="1" x14ac:dyDescent="0.2">
      <c r="A892" s="32">
        <v>16100000000</v>
      </c>
      <c r="B892" s="18" t="s">
        <v>25</v>
      </c>
      <c r="C892" s="20">
        <v>316419.90000000002</v>
      </c>
      <c r="D892" s="20">
        <v>0</v>
      </c>
      <c r="E892" s="20">
        <v>155991.70000000001</v>
      </c>
      <c r="H892" s="33"/>
    </row>
    <row r="893" spans="1:8" ht="28.5" customHeight="1" x14ac:dyDescent="0.2">
      <c r="A893" s="32">
        <v>16501000000</v>
      </c>
      <c r="B893" s="18" t="s">
        <v>1168</v>
      </c>
      <c r="C893" s="20">
        <v>25337.200000000001</v>
      </c>
      <c r="D893" s="20">
        <v>0</v>
      </c>
      <c r="E893" s="20">
        <v>6472</v>
      </c>
      <c r="H893" s="33"/>
    </row>
    <row r="894" spans="1:8" ht="28.5" customHeight="1" x14ac:dyDescent="0.2">
      <c r="A894" s="32">
        <v>16502000000</v>
      </c>
      <c r="B894" s="18" t="s">
        <v>1169</v>
      </c>
      <c r="C894" s="20">
        <v>87745.1</v>
      </c>
      <c r="D894" s="20">
        <v>0</v>
      </c>
      <c r="E894" s="20">
        <v>23138.799999999999</v>
      </c>
      <c r="H894" s="33"/>
    </row>
    <row r="895" spans="1:8" ht="28.5" customHeight="1" x14ac:dyDescent="0.2">
      <c r="A895" s="32">
        <v>16505000000</v>
      </c>
      <c r="B895" s="18" t="s">
        <v>1170</v>
      </c>
      <c r="C895" s="20">
        <v>13015.4</v>
      </c>
      <c r="D895" s="20">
        <v>1026.7</v>
      </c>
      <c r="E895" s="20">
        <v>0</v>
      </c>
      <c r="H895" s="33"/>
    </row>
    <row r="896" spans="1:8" ht="28.5" customHeight="1" x14ac:dyDescent="0.2">
      <c r="A896" s="32">
        <v>16506000000</v>
      </c>
      <c r="B896" s="18" t="s">
        <v>1171</v>
      </c>
      <c r="C896" s="20">
        <v>90515.4</v>
      </c>
      <c r="D896" s="20">
        <v>370.9</v>
      </c>
      <c r="E896" s="20">
        <v>0</v>
      </c>
      <c r="H896" s="33"/>
    </row>
    <row r="897" spans="1:8" ht="28.5" customHeight="1" x14ac:dyDescent="0.2">
      <c r="A897" s="32">
        <v>16507000000</v>
      </c>
      <c r="B897" s="18" t="s">
        <v>447</v>
      </c>
      <c r="C897" s="20">
        <v>46876.9</v>
      </c>
      <c r="D897" s="20">
        <v>5251.6</v>
      </c>
      <c r="E897" s="20">
        <v>0</v>
      </c>
      <c r="H897" s="33"/>
    </row>
    <row r="898" spans="1:8" ht="28.5" customHeight="1" x14ac:dyDescent="0.2">
      <c r="A898" s="32">
        <v>16509000000</v>
      </c>
      <c r="B898" s="18" t="s">
        <v>1172</v>
      </c>
      <c r="C898" s="20">
        <v>8561.2999999999993</v>
      </c>
      <c r="D898" s="20">
        <v>2211.6999999999998</v>
      </c>
      <c r="E898" s="20">
        <v>0</v>
      </c>
      <c r="H898" s="33"/>
    </row>
    <row r="899" spans="1:8" ht="28.5" customHeight="1" x14ac:dyDescent="0.2">
      <c r="A899" s="32">
        <v>16510000000</v>
      </c>
      <c r="B899" s="18" t="s">
        <v>1173</v>
      </c>
      <c r="C899" s="20">
        <v>54731.1</v>
      </c>
      <c r="D899" s="20">
        <v>1058.7</v>
      </c>
      <c r="E899" s="20">
        <v>0</v>
      </c>
      <c r="H899" s="33"/>
    </row>
    <row r="900" spans="1:8" ht="28.5" customHeight="1" x14ac:dyDescent="0.2">
      <c r="A900" s="32">
        <v>16512000000</v>
      </c>
      <c r="B900" s="18" t="s">
        <v>1174</v>
      </c>
      <c r="C900" s="20">
        <v>55864.7</v>
      </c>
      <c r="D900" s="20">
        <v>0</v>
      </c>
      <c r="E900" s="20">
        <v>8790</v>
      </c>
      <c r="H900" s="33"/>
    </row>
    <row r="901" spans="1:8" ht="28.5" customHeight="1" x14ac:dyDescent="0.2">
      <c r="A901" s="32">
        <v>16513000000</v>
      </c>
      <c r="B901" s="18" t="s">
        <v>1175</v>
      </c>
      <c r="C901" s="20">
        <v>27462.9</v>
      </c>
      <c r="D901" s="20">
        <v>2608.3000000000002</v>
      </c>
      <c r="E901" s="20">
        <v>0</v>
      </c>
      <c r="H901" s="33"/>
    </row>
    <row r="902" spans="1:8" ht="28.5" customHeight="1" x14ac:dyDescent="0.2">
      <c r="A902" s="32">
        <v>16515000000</v>
      </c>
      <c r="B902" s="18" t="s">
        <v>1835</v>
      </c>
      <c r="C902" s="20">
        <v>87144.1</v>
      </c>
      <c r="D902" s="20">
        <v>0</v>
      </c>
      <c r="E902" s="20">
        <v>0</v>
      </c>
      <c r="H902" s="33"/>
    </row>
    <row r="903" spans="1:8" ht="28.5" customHeight="1" x14ac:dyDescent="0.2">
      <c r="A903" s="32">
        <v>16516000000</v>
      </c>
      <c r="B903" s="18" t="s">
        <v>1176</v>
      </c>
      <c r="C903" s="20">
        <v>21272.400000000001</v>
      </c>
      <c r="D903" s="20">
        <v>0</v>
      </c>
      <c r="E903" s="20">
        <v>409.5</v>
      </c>
      <c r="H903" s="33"/>
    </row>
    <row r="904" spans="1:8" ht="28.5" customHeight="1" x14ac:dyDescent="0.2">
      <c r="A904" s="32">
        <v>16518000000</v>
      </c>
      <c r="B904" s="18" t="s">
        <v>1177</v>
      </c>
      <c r="C904" s="20">
        <v>11000.8</v>
      </c>
      <c r="D904" s="20">
        <v>0</v>
      </c>
      <c r="E904" s="20">
        <v>0</v>
      </c>
      <c r="H904" s="33"/>
    </row>
    <row r="905" spans="1:8" ht="28.5" customHeight="1" x14ac:dyDescent="0.2">
      <c r="A905" s="32">
        <v>16519000000</v>
      </c>
      <c r="B905" s="18" t="s">
        <v>1178</v>
      </c>
      <c r="C905" s="20">
        <v>31543.1</v>
      </c>
      <c r="D905" s="20">
        <v>0</v>
      </c>
      <c r="E905" s="20">
        <v>0</v>
      </c>
      <c r="H905" s="33"/>
    </row>
    <row r="906" spans="1:8" ht="28.5" customHeight="1" x14ac:dyDescent="0.2">
      <c r="A906" s="32">
        <v>16521000000</v>
      </c>
      <c r="B906" s="18" t="s">
        <v>1179</v>
      </c>
      <c r="C906" s="20">
        <v>66257.5</v>
      </c>
      <c r="D906" s="20">
        <v>0</v>
      </c>
      <c r="E906" s="20">
        <v>0</v>
      </c>
      <c r="H906" s="33"/>
    </row>
    <row r="907" spans="1:8" ht="28.5" customHeight="1" x14ac:dyDescent="0.2">
      <c r="A907" s="32">
        <v>16522000000</v>
      </c>
      <c r="B907" s="18" t="s">
        <v>1180</v>
      </c>
      <c r="C907" s="20">
        <v>26722.9</v>
      </c>
      <c r="D907" s="20">
        <v>0</v>
      </c>
      <c r="E907" s="20">
        <v>0</v>
      </c>
      <c r="H907" s="33"/>
    </row>
    <row r="908" spans="1:8" ht="28.5" customHeight="1" x14ac:dyDescent="0.2">
      <c r="A908" s="32">
        <v>16524000000</v>
      </c>
      <c r="B908" s="18" t="s">
        <v>1836</v>
      </c>
      <c r="C908" s="20">
        <v>64189.7</v>
      </c>
      <c r="D908" s="20">
        <v>0</v>
      </c>
      <c r="E908" s="20">
        <v>4167.2</v>
      </c>
      <c r="H908" s="33"/>
    </row>
    <row r="909" spans="1:8" ht="28.5" customHeight="1" x14ac:dyDescent="0.2">
      <c r="A909" s="32">
        <v>16525000000</v>
      </c>
      <c r="B909" s="18" t="s">
        <v>772</v>
      </c>
      <c r="C909" s="20">
        <v>19268</v>
      </c>
      <c r="D909" s="20">
        <v>0</v>
      </c>
      <c r="E909" s="20">
        <v>7609.7</v>
      </c>
      <c r="H909" s="33"/>
    </row>
    <row r="910" spans="1:8" ht="28.5" customHeight="1" x14ac:dyDescent="0.2">
      <c r="A910" s="32">
        <v>16526000000</v>
      </c>
      <c r="B910" s="18" t="s">
        <v>1181</v>
      </c>
      <c r="C910" s="20">
        <v>14088.2</v>
      </c>
      <c r="D910" s="20">
        <v>0</v>
      </c>
      <c r="E910" s="20">
        <v>5701.5</v>
      </c>
      <c r="H910" s="33"/>
    </row>
    <row r="911" spans="1:8" ht="28.5" customHeight="1" x14ac:dyDescent="0.2">
      <c r="A911" s="32">
        <v>16528000000</v>
      </c>
      <c r="B911" s="18" t="s">
        <v>1182</v>
      </c>
      <c r="C911" s="20">
        <v>16650.3</v>
      </c>
      <c r="D911" s="20">
        <v>0</v>
      </c>
      <c r="E911" s="20">
        <v>3113.7</v>
      </c>
      <c r="H911" s="33"/>
    </row>
    <row r="912" spans="1:8" ht="28.5" customHeight="1" x14ac:dyDescent="0.2">
      <c r="A912" s="32">
        <v>16530000000</v>
      </c>
      <c r="B912" s="18" t="s">
        <v>1183</v>
      </c>
      <c r="C912" s="20">
        <v>76585</v>
      </c>
      <c r="D912" s="20">
        <v>11521.7</v>
      </c>
      <c r="E912" s="20">
        <v>0</v>
      </c>
      <c r="H912" s="33"/>
    </row>
    <row r="913" spans="1:8" ht="28.5" customHeight="1" x14ac:dyDescent="0.2">
      <c r="A913" s="32">
        <v>16531000000</v>
      </c>
      <c r="B913" s="18" t="s">
        <v>1837</v>
      </c>
      <c r="C913" s="20">
        <v>12473.4</v>
      </c>
      <c r="D913" s="20">
        <v>2540.3000000000002</v>
      </c>
      <c r="E913" s="20">
        <v>0</v>
      </c>
      <c r="H913" s="33"/>
    </row>
    <row r="914" spans="1:8" ht="28.5" customHeight="1" x14ac:dyDescent="0.2">
      <c r="A914" s="32">
        <v>16532000000</v>
      </c>
      <c r="B914" s="18" t="s">
        <v>1184</v>
      </c>
      <c r="C914" s="20">
        <v>26264.5</v>
      </c>
      <c r="D914" s="20">
        <v>0</v>
      </c>
      <c r="E914" s="20">
        <v>426.7</v>
      </c>
      <c r="H914" s="33"/>
    </row>
    <row r="915" spans="1:8" ht="28.5" customHeight="1" x14ac:dyDescent="0.2">
      <c r="A915" s="32">
        <v>16533000000</v>
      </c>
      <c r="B915" s="18" t="s">
        <v>1185</v>
      </c>
      <c r="C915" s="20">
        <v>12202.9</v>
      </c>
      <c r="D915" s="20">
        <v>3002.6</v>
      </c>
      <c r="E915" s="20">
        <v>0</v>
      </c>
      <c r="H915" s="33"/>
    </row>
    <row r="916" spans="1:8" ht="28.5" customHeight="1" x14ac:dyDescent="0.2">
      <c r="A916" s="32">
        <v>16534000000</v>
      </c>
      <c r="B916" s="18" t="s">
        <v>1186</v>
      </c>
      <c r="C916" s="20">
        <v>50473.8</v>
      </c>
      <c r="D916" s="20">
        <v>635.4</v>
      </c>
      <c r="E916" s="20">
        <v>0</v>
      </c>
      <c r="H916" s="33"/>
    </row>
    <row r="917" spans="1:8" ht="28.5" customHeight="1" x14ac:dyDescent="0.2">
      <c r="A917" s="32">
        <v>16535000000</v>
      </c>
      <c r="B917" s="18" t="s">
        <v>1187</v>
      </c>
      <c r="C917" s="20">
        <v>38689.199999999997</v>
      </c>
      <c r="D917" s="20">
        <v>0</v>
      </c>
      <c r="E917" s="20">
        <v>16956.2</v>
      </c>
      <c r="H917" s="33"/>
    </row>
    <row r="918" spans="1:8" ht="28.5" customHeight="1" x14ac:dyDescent="0.2">
      <c r="A918" s="32">
        <v>16536000000</v>
      </c>
      <c r="B918" s="18" t="s">
        <v>1188</v>
      </c>
      <c r="C918" s="20">
        <v>43900.6</v>
      </c>
      <c r="D918" s="20">
        <v>0</v>
      </c>
      <c r="E918" s="20">
        <v>3679.6</v>
      </c>
      <c r="H918" s="33"/>
    </row>
    <row r="919" spans="1:8" ht="28.5" customHeight="1" x14ac:dyDescent="0.2">
      <c r="A919" s="32">
        <v>16537000000</v>
      </c>
      <c r="B919" s="18" t="s">
        <v>1189</v>
      </c>
      <c r="C919" s="20">
        <v>19674.099999999999</v>
      </c>
      <c r="D919" s="20">
        <v>1483.9</v>
      </c>
      <c r="E919" s="20">
        <v>0</v>
      </c>
      <c r="H919" s="33"/>
    </row>
    <row r="920" spans="1:8" ht="28.5" customHeight="1" x14ac:dyDescent="0.2">
      <c r="A920" s="32">
        <v>16539000000</v>
      </c>
      <c r="B920" s="18" t="s">
        <v>1190</v>
      </c>
      <c r="C920" s="20">
        <v>23603.3</v>
      </c>
      <c r="D920" s="20">
        <v>4839.3999999999996</v>
      </c>
      <c r="E920" s="20">
        <v>0</v>
      </c>
      <c r="H920" s="33"/>
    </row>
    <row r="921" spans="1:8" ht="28.5" customHeight="1" x14ac:dyDescent="0.2">
      <c r="A921" s="19">
        <v>16540000000</v>
      </c>
      <c r="B921" s="18" t="s">
        <v>1191</v>
      </c>
      <c r="C921" s="20">
        <v>23933.5</v>
      </c>
      <c r="D921" s="20">
        <v>8928.7000000000007</v>
      </c>
      <c r="E921" s="20">
        <v>0</v>
      </c>
      <c r="H921" s="33"/>
    </row>
    <row r="922" spans="1:8" ht="28.5" customHeight="1" x14ac:dyDescent="0.2">
      <c r="A922" s="19">
        <v>16541000000</v>
      </c>
      <c r="B922" s="18" t="s">
        <v>1192</v>
      </c>
      <c r="C922" s="20">
        <v>14296.4</v>
      </c>
      <c r="D922" s="20">
        <v>3000.4</v>
      </c>
      <c r="E922" s="20">
        <v>0</v>
      </c>
      <c r="H922" s="33"/>
    </row>
    <row r="923" spans="1:8" ht="28.5" customHeight="1" x14ac:dyDescent="0.2">
      <c r="A923" s="19">
        <v>16542000000</v>
      </c>
      <c r="B923" s="18" t="s">
        <v>1193</v>
      </c>
      <c r="C923" s="20">
        <v>13401</v>
      </c>
      <c r="D923" s="20">
        <v>0</v>
      </c>
      <c r="E923" s="20">
        <v>0</v>
      </c>
      <c r="H923" s="33"/>
    </row>
    <row r="924" spans="1:8" ht="28.5" customHeight="1" x14ac:dyDescent="0.2">
      <c r="A924" s="19">
        <v>16543000000</v>
      </c>
      <c r="B924" s="18" t="s">
        <v>1194</v>
      </c>
      <c r="C924" s="20">
        <v>18344.099999999999</v>
      </c>
      <c r="D924" s="20">
        <v>0</v>
      </c>
      <c r="E924" s="20">
        <v>4410.3999999999996</v>
      </c>
      <c r="H924" s="33"/>
    </row>
    <row r="925" spans="1:8" ht="28.5" customHeight="1" x14ac:dyDescent="0.2">
      <c r="A925" s="19">
        <v>16544000000</v>
      </c>
      <c r="B925" s="18" t="s">
        <v>1838</v>
      </c>
      <c r="C925" s="20">
        <v>30624.7</v>
      </c>
      <c r="D925" s="20">
        <v>0</v>
      </c>
      <c r="E925" s="20">
        <v>0</v>
      </c>
      <c r="H925" s="33"/>
    </row>
    <row r="926" spans="1:8" ht="28.5" customHeight="1" x14ac:dyDescent="0.2">
      <c r="A926" s="19">
        <v>16545000000</v>
      </c>
      <c r="B926" s="18" t="s">
        <v>1839</v>
      </c>
      <c r="C926" s="20">
        <v>54313.4</v>
      </c>
      <c r="D926" s="20">
        <v>9328.7000000000007</v>
      </c>
      <c r="E926" s="20">
        <v>0</v>
      </c>
      <c r="H926" s="33"/>
    </row>
    <row r="927" spans="1:8" ht="28.5" customHeight="1" x14ac:dyDescent="0.2">
      <c r="A927" s="19">
        <v>16546000000</v>
      </c>
      <c r="B927" s="18" t="s">
        <v>1840</v>
      </c>
      <c r="C927" s="20">
        <v>108706.9</v>
      </c>
      <c r="D927" s="20">
        <v>0</v>
      </c>
      <c r="E927" s="20">
        <v>99117.8</v>
      </c>
      <c r="H927" s="33"/>
    </row>
    <row r="928" spans="1:8" ht="28.5" customHeight="1" x14ac:dyDescent="0.2">
      <c r="A928" s="19">
        <v>16547000000</v>
      </c>
      <c r="B928" s="18" t="s">
        <v>1841</v>
      </c>
      <c r="C928" s="20">
        <v>20428.3</v>
      </c>
      <c r="D928" s="20">
        <v>0</v>
      </c>
      <c r="E928" s="20">
        <v>4594.3999999999996</v>
      </c>
      <c r="H928" s="33"/>
    </row>
    <row r="929" spans="1:8" ht="28.5" customHeight="1" x14ac:dyDescent="0.2">
      <c r="A929" s="19">
        <v>16548000000</v>
      </c>
      <c r="B929" s="18" t="s">
        <v>1842</v>
      </c>
      <c r="C929" s="20">
        <v>21049.8</v>
      </c>
      <c r="D929" s="20">
        <v>0</v>
      </c>
      <c r="E929" s="20">
        <v>489.9</v>
      </c>
      <c r="H929" s="33"/>
    </row>
    <row r="930" spans="1:8" ht="28.5" customHeight="1" x14ac:dyDescent="0.2">
      <c r="A930" s="19">
        <v>16549000000</v>
      </c>
      <c r="B930" s="18" t="s">
        <v>1843</v>
      </c>
      <c r="C930" s="20">
        <v>13210.1</v>
      </c>
      <c r="D930" s="20">
        <v>0</v>
      </c>
      <c r="E930" s="20">
        <v>1073.4000000000001</v>
      </c>
      <c r="H930" s="33"/>
    </row>
    <row r="931" spans="1:8" ht="28.5" customHeight="1" x14ac:dyDescent="0.2">
      <c r="A931" s="19">
        <v>16550000000</v>
      </c>
      <c r="B931" s="18" t="s">
        <v>1844</v>
      </c>
      <c r="C931" s="20">
        <v>70810.7</v>
      </c>
      <c r="D931" s="20">
        <v>0</v>
      </c>
      <c r="E931" s="20">
        <v>0</v>
      </c>
      <c r="H931" s="33"/>
    </row>
    <row r="932" spans="1:8" ht="28.5" customHeight="1" x14ac:dyDescent="0.2">
      <c r="A932" s="19">
        <v>16551000000</v>
      </c>
      <c r="B932" s="18" t="s">
        <v>1845</v>
      </c>
      <c r="C932" s="20">
        <v>30612.1</v>
      </c>
      <c r="D932" s="20">
        <v>0</v>
      </c>
      <c r="E932" s="20">
        <v>0</v>
      </c>
      <c r="H932" s="33"/>
    </row>
    <row r="933" spans="1:8" ht="28.5" customHeight="1" x14ac:dyDescent="0.2">
      <c r="A933" s="19">
        <v>16553000000</v>
      </c>
      <c r="B933" s="18" t="s">
        <v>1846</v>
      </c>
      <c r="C933" s="20">
        <v>12063.9</v>
      </c>
      <c r="D933" s="20">
        <v>5862.6</v>
      </c>
      <c r="E933" s="20">
        <v>0</v>
      </c>
      <c r="H933" s="33"/>
    </row>
    <row r="934" spans="1:8" ht="28.5" customHeight="1" x14ac:dyDescent="0.2">
      <c r="A934" s="19">
        <v>16554000000</v>
      </c>
      <c r="B934" s="18" t="s">
        <v>1195</v>
      </c>
      <c r="C934" s="20">
        <v>34743.1</v>
      </c>
      <c r="D934" s="20">
        <v>2343.1999999999998</v>
      </c>
      <c r="E934" s="20">
        <v>0</v>
      </c>
      <c r="H934" s="33"/>
    </row>
    <row r="935" spans="1:8" ht="28.5" customHeight="1" x14ac:dyDescent="0.2">
      <c r="A935" s="19">
        <v>16555000000</v>
      </c>
      <c r="B935" s="18" t="s">
        <v>1196</v>
      </c>
      <c r="C935" s="20">
        <v>16937.599999999999</v>
      </c>
      <c r="D935" s="20">
        <v>1792.4</v>
      </c>
      <c r="E935" s="20">
        <v>0</v>
      </c>
      <c r="H935" s="33"/>
    </row>
    <row r="936" spans="1:8" ht="28.5" customHeight="1" x14ac:dyDescent="0.2">
      <c r="A936" s="19">
        <v>16556000000</v>
      </c>
      <c r="B936" s="18" t="s">
        <v>1847</v>
      </c>
      <c r="C936" s="20">
        <v>52123.4</v>
      </c>
      <c r="D936" s="20">
        <v>12079.7</v>
      </c>
      <c r="E936" s="20">
        <v>0</v>
      </c>
      <c r="H936" s="33"/>
    </row>
    <row r="937" spans="1:8" ht="28.5" customHeight="1" x14ac:dyDescent="0.2">
      <c r="A937" s="19">
        <v>16557000000</v>
      </c>
      <c r="B937" s="18" t="s">
        <v>1848</v>
      </c>
      <c r="C937" s="20">
        <v>59786</v>
      </c>
      <c r="D937" s="20">
        <v>0</v>
      </c>
      <c r="E937" s="20">
        <v>5603.2</v>
      </c>
      <c r="H937" s="33"/>
    </row>
    <row r="938" spans="1:8" ht="28.5" customHeight="1" x14ac:dyDescent="0.2">
      <c r="A938" s="19">
        <v>16558000000</v>
      </c>
      <c r="B938" s="18" t="s">
        <v>1197</v>
      </c>
      <c r="C938" s="20">
        <v>24818.6</v>
      </c>
      <c r="D938" s="20">
        <v>8634.5</v>
      </c>
      <c r="E938" s="20">
        <v>0</v>
      </c>
      <c r="H938" s="33"/>
    </row>
    <row r="939" spans="1:8" ht="28.5" customHeight="1" x14ac:dyDescent="0.2">
      <c r="A939" s="19">
        <v>16559000000</v>
      </c>
      <c r="B939" s="18" t="s">
        <v>1198</v>
      </c>
      <c r="C939" s="20">
        <v>29473.4</v>
      </c>
      <c r="D939" s="20">
        <v>19726.099999999999</v>
      </c>
      <c r="E939" s="20">
        <v>0</v>
      </c>
      <c r="H939" s="33"/>
    </row>
    <row r="940" spans="1:8" ht="28.5" customHeight="1" x14ac:dyDescent="0.2">
      <c r="A940" s="19">
        <v>16560000000</v>
      </c>
      <c r="B940" s="18" t="s">
        <v>1199</v>
      </c>
      <c r="C940" s="20">
        <v>60282.8</v>
      </c>
      <c r="D940" s="20">
        <v>0</v>
      </c>
      <c r="E940" s="20">
        <v>0</v>
      </c>
      <c r="H940" s="33"/>
    </row>
    <row r="941" spans="1:8" ht="28.5" customHeight="1" x14ac:dyDescent="0.2">
      <c r="A941" s="19">
        <v>16561000000</v>
      </c>
      <c r="B941" s="18" t="s">
        <v>1200</v>
      </c>
      <c r="C941" s="20">
        <v>82000.7</v>
      </c>
      <c r="D941" s="20">
        <v>9781.6</v>
      </c>
      <c r="E941" s="20">
        <v>0</v>
      </c>
      <c r="H941" s="33"/>
    </row>
    <row r="942" spans="1:8" ht="28.5" customHeight="1" x14ac:dyDescent="0.2">
      <c r="A942" s="19">
        <v>16562000000</v>
      </c>
      <c r="B942" s="18" t="s">
        <v>1201</v>
      </c>
      <c r="C942" s="20">
        <v>21143.5</v>
      </c>
      <c r="D942" s="20">
        <v>0</v>
      </c>
      <c r="E942" s="20">
        <v>1004</v>
      </c>
      <c r="H942" s="33"/>
    </row>
    <row r="943" spans="1:8" ht="28.5" customHeight="1" x14ac:dyDescent="0.2">
      <c r="A943" s="19">
        <v>16563000000</v>
      </c>
      <c r="B943" s="18" t="s">
        <v>1202</v>
      </c>
      <c r="C943" s="20">
        <v>36955.800000000003</v>
      </c>
      <c r="D943" s="20">
        <v>0</v>
      </c>
      <c r="E943" s="20">
        <v>1296.0999999999999</v>
      </c>
      <c r="H943" s="33"/>
    </row>
    <row r="944" spans="1:8" ht="28.5" customHeight="1" x14ac:dyDescent="0.2">
      <c r="A944" s="19">
        <v>16564000000</v>
      </c>
      <c r="B944" s="18" t="s">
        <v>1203</v>
      </c>
      <c r="C944" s="20">
        <v>386207.8</v>
      </c>
      <c r="D944" s="20">
        <v>0</v>
      </c>
      <c r="E944" s="20">
        <v>97473.4</v>
      </c>
      <c r="H944" s="33"/>
    </row>
    <row r="945" spans="1:8" ht="28.5" customHeight="1" x14ac:dyDescent="0.2">
      <c r="A945" s="19">
        <v>16565000000</v>
      </c>
      <c r="B945" s="18" t="s">
        <v>1204</v>
      </c>
      <c r="C945" s="20">
        <v>163629.6</v>
      </c>
      <c r="D945" s="20">
        <v>9876.7000000000007</v>
      </c>
      <c r="E945" s="20">
        <v>0</v>
      </c>
      <c r="H945" s="33"/>
    </row>
    <row r="946" spans="1:8" ht="28.5" customHeight="1" x14ac:dyDescent="0.2">
      <c r="A946" s="19">
        <v>16566000000</v>
      </c>
      <c r="B946" s="18" t="s">
        <v>1849</v>
      </c>
      <c r="C946" s="20">
        <v>16340.8</v>
      </c>
      <c r="D946" s="20">
        <v>1593.4</v>
      </c>
      <c r="E946" s="20">
        <v>0</v>
      </c>
      <c r="H946" s="33"/>
    </row>
    <row r="947" spans="1:8" ht="28.5" customHeight="1" x14ac:dyDescent="0.2">
      <c r="A947" s="19">
        <v>16567000000</v>
      </c>
      <c r="B947" s="18" t="s">
        <v>1612</v>
      </c>
      <c r="C947" s="20">
        <v>14463.8</v>
      </c>
      <c r="D947" s="20">
        <v>1244.5999999999999</v>
      </c>
      <c r="E947" s="20">
        <v>0</v>
      </c>
      <c r="H947" s="33"/>
    </row>
    <row r="948" spans="1:8" ht="28.5" customHeight="1" x14ac:dyDescent="0.2">
      <c r="A948" s="19">
        <v>16568000000</v>
      </c>
      <c r="B948" s="18" t="s">
        <v>1205</v>
      </c>
      <c r="C948" s="20">
        <v>114890.8</v>
      </c>
      <c r="D948" s="20">
        <v>0</v>
      </c>
      <c r="E948" s="20">
        <v>0</v>
      </c>
      <c r="H948" s="33"/>
    </row>
    <row r="949" spans="1:8" ht="28.5" customHeight="1" x14ac:dyDescent="0.2">
      <c r="A949" s="19">
        <v>16569000000</v>
      </c>
      <c r="B949" s="18" t="s">
        <v>1206</v>
      </c>
      <c r="C949" s="20">
        <v>48170.5</v>
      </c>
      <c r="D949" s="20">
        <v>0</v>
      </c>
      <c r="E949" s="20">
        <v>0</v>
      </c>
      <c r="H949" s="33"/>
    </row>
    <row r="950" spans="1:8" ht="28.5" customHeight="1" x14ac:dyDescent="0.2">
      <c r="A950" s="19">
        <v>16570000000</v>
      </c>
      <c r="B950" s="18" t="s">
        <v>1207</v>
      </c>
      <c r="C950" s="20">
        <v>620884.1</v>
      </c>
      <c r="D950" s="20">
        <v>0</v>
      </c>
      <c r="E950" s="20">
        <v>288634</v>
      </c>
      <c r="H950" s="33"/>
    </row>
    <row r="951" spans="1:8" ht="28.5" customHeight="1" x14ac:dyDescent="0.2">
      <c r="A951" s="19">
        <v>16571000000</v>
      </c>
      <c r="B951" s="18" t="s">
        <v>1208</v>
      </c>
      <c r="C951" s="20">
        <v>94227.8</v>
      </c>
      <c r="D951" s="20">
        <v>0</v>
      </c>
      <c r="E951" s="20">
        <v>0</v>
      </c>
      <c r="H951" s="33"/>
    </row>
    <row r="952" spans="1:8" ht="28.5" customHeight="1" x14ac:dyDescent="0.2">
      <c r="A952" s="19">
        <v>16572000000</v>
      </c>
      <c r="B952" s="18" t="s">
        <v>1209</v>
      </c>
      <c r="C952" s="20">
        <v>42383.3</v>
      </c>
      <c r="D952" s="20">
        <v>0</v>
      </c>
      <c r="E952" s="20">
        <v>0</v>
      </c>
      <c r="H952" s="33"/>
    </row>
    <row r="953" spans="1:8" ht="28.5" customHeight="1" x14ac:dyDescent="0.2">
      <c r="A953" s="32">
        <v>17100000000</v>
      </c>
      <c r="B953" s="18" t="s">
        <v>26</v>
      </c>
      <c r="C953" s="20">
        <v>333672.5</v>
      </c>
      <c r="D953" s="20">
        <v>125898.5</v>
      </c>
      <c r="E953" s="20">
        <v>0</v>
      </c>
      <c r="H953" s="33"/>
    </row>
    <row r="954" spans="1:8" ht="28.5" customHeight="1" x14ac:dyDescent="0.2">
      <c r="A954" s="32">
        <v>17501000000</v>
      </c>
      <c r="B954" s="18" t="s">
        <v>1210</v>
      </c>
      <c r="C954" s="20">
        <v>33861.1</v>
      </c>
      <c r="D954" s="20">
        <v>7616.3</v>
      </c>
      <c r="E954" s="20">
        <v>0</v>
      </c>
      <c r="H954" s="33"/>
    </row>
    <row r="955" spans="1:8" ht="28.5" customHeight="1" x14ac:dyDescent="0.2">
      <c r="A955" s="32">
        <v>17502000000</v>
      </c>
      <c r="B955" s="18" t="s">
        <v>1211</v>
      </c>
      <c r="C955" s="20">
        <v>20278.8</v>
      </c>
      <c r="D955" s="20">
        <v>6126.7</v>
      </c>
      <c r="E955" s="20">
        <v>0</v>
      </c>
      <c r="H955" s="33"/>
    </row>
    <row r="956" spans="1:8" ht="28.5" customHeight="1" x14ac:dyDescent="0.2">
      <c r="A956" s="32">
        <v>17503000000</v>
      </c>
      <c r="B956" s="18" t="s">
        <v>1212</v>
      </c>
      <c r="C956" s="20">
        <v>44906.3</v>
      </c>
      <c r="D956" s="20">
        <v>0</v>
      </c>
      <c r="E956" s="20">
        <v>0</v>
      </c>
      <c r="H956" s="33"/>
    </row>
    <row r="957" spans="1:8" ht="28.5" customHeight="1" x14ac:dyDescent="0.2">
      <c r="A957" s="32">
        <v>17504000000</v>
      </c>
      <c r="B957" s="18" t="s">
        <v>1213</v>
      </c>
      <c r="C957" s="20">
        <v>40826.699999999997</v>
      </c>
      <c r="D957" s="20">
        <v>8750.5</v>
      </c>
      <c r="E957" s="20">
        <v>0</v>
      </c>
      <c r="H957" s="33"/>
    </row>
    <row r="958" spans="1:8" ht="28.5" customHeight="1" x14ac:dyDescent="0.2">
      <c r="A958" s="32">
        <v>17505000000</v>
      </c>
      <c r="B958" s="18" t="s">
        <v>1214</v>
      </c>
      <c r="C958" s="20">
        <v>11188.4</v>
      </c>
      <c r="D958" s="20">
        <v>1067.2</v>
      </c>
      <c r="E958" s="20">
        <v>0</v>
      </c>
      <c r="H958" s="33"/>
    </row>
    <row r="959" spans="1:8" ht="28.5" customHeight="1" x14ac:dyDescent="0.2">
      <c r="A959" s="32">
        <v>17506000000</v>
      </c>
      <c r="B959" s="18" t="s">
        <v>1215</v>
      </c>
      <c r="C959" s="20">
        <v>58268.4</v>
      </c>
      <c r="D959" s="20">
        <v>7400.8</v>
      </c>
      <c r="E959" s="20">
        <v>0</v>
      </c>
      <c r="H959" s="33"/>
    </row>
    <row r="960" spans="1:8" ht="28.5" customHeight="1" x14ac:dyDescent="0.2">
      <c r="A960" s="32">
        <v>17507000000</v>
      </c>
      <c r="B960" s="18" t="s">
        <v>1216</v>
      </c>
      <c r="C960" s="20">
        <v>43243.5</v>
      </c>
      <c r="D960" s="20">
        <v>156.30000000000001</v>
      </c>
      <c r="E960" s="20">
        <v>0</v>
      </c>
      <c r="H960" s="33"/>
    </row>
    <row r="961" spans="1:8" ht="28.5" customHeight="1" x14ac:dyDescent="0.2">
      <c r="A961" s="32">
        <v>17508000000</v>
      </c>
      <c r="B961" s="18" t="s">
        <v>1089</v>
      </c>
      <c r="C961" s="20">
        <v>21407.4</v>
      </c>
      <c r="D961" s="20">
        <v>7431</v>
      </c>
      <c r="E961" s="20">
        <v>0</v>
      </c>
      <c r="H961" s="33"/>
    </row>
    <row r="962" spans="1:8" ht="28.5" customHeight="1" x14ac:dyDescent="0.2">
      <c r="A962" s="32">
        <v>17509000000</v>
      </c>
      <c r="B962" s="18" t="s">
        <v>1217</v>
      </c>
      <c r="C962" s="20">
        <v>24396.1</v>
      </c>
      <c r="D962" s="20">
        <v>9740.6</v>
      </c>
      <c r="E962" s="20">
        <v>0</v>
      </c>
      <c r="H962" s="33"/>
    </row>
    <row r="963" spans="1:8" ht="28.5" customHeight="1" x14ac:dyDescent="0.2">
      <c r="A963" s="32">
        <v>17510000000</v>
      </c>
      <c r="B963" s="18" t="s">
        <v>1218</v>
      </c>
      <c r="C963" s="20">
        <v>28474.2</v>
      </c>
      <c r="D963" s="20">
        <v>9595.2999999999993</v>
      </c>
      <c r="E963" s="20">
        <v>0</v>
      </c>
      <c r="H963" s="33"/>
    </row>
    <row r="964" spans="1:8" ht="28.5" customHeight="1" x14ac:dyDescent="0.2">
      <c r="A964" s="32">
        <v>17511000000</v>
      </c>
      <c r="B964" s="18" t="s">
        <v>1219</v>
      </c>
      <c r="C964" s="20">
        <v>29530</v>
      </c>
      <c r="D964" s="20">
        <v>935.1</v>
      </c>
      <c r="E964" s="20">
        <v>0</v>
      </c>
      <c r="H964" s="33"/>
    </row>
    <row r="965" spans="1:8" ht="28.5" customHeight="1" x14ac:dyDescent="0.2">
      <c r="A965" s="32">
        <v>17512000000</v>
      </c>
      <c r="B965" s="18" t="s">
        <v>1220</v>
      </c>
      <c r="C965" s="20">
        <v>24944</v>
      </c>
      <c r="D965" s="20">
        <v>7802.1</v>
      </c>
      <c r="E965" s="20">
        <v>0</v>
      </c>
      <c r="H965" s="33"/>
    </row>
    <row r="966" spans="1:8" ht="28.5" customHeight="1" x14ac:dyDescent="0.2">
      <c r="A966" s="32">
        <v>17514000000</v>
      </c>
      <c r="B966" s="18" t="s">
        <v>1221</v>
      </c>
      <c r="C966" s="20">
        <v>23194.9</v>
      </c>
      <c r="D966" s="20">
        <v>9042.4</v>
      </c>
      <c r="E966" s="20">
        <v>0</v>
      </c>
      <c r="H966" s="33"/>
    </row>
    <row r="967" spans="1:8" ht="28.5" customHeight="1" x14ac:dyDescent="0.2">
      <c r="A967" s="32">
        <v>17515000000</v>
      </c>
      <c r="B967" s="18" t="s">
        <v>1850</v>
      </c>
      <c r="C967" s="20">
        <v>71553</v>
      </c>
      <c r="D967" s="20">
        <v>15546.2</v>
      </c>
      <c r="E967" s="20">
        <v>0</v>
      </c>
      <c r="H967" s="33"/>
    </row>
    <row r="968" spans="1:8" ht="28.5" customHeight="1" x14ac:dyDescent="0.2">
      <c r="A968" s="35">
        <v>17516000000</v>
      </c>
      <c r="B968" s="18" t="s">
        <v>1222</v>
      </c>
      <c r="C968" s="20">
        <v>13515.3</v>
      </c>
      <c r="D968" s="20">
        <v>4625</v>
      </c>
      <c r="E968" s="20">
        <v>0</v>
      </c>
      <c r="H968" s="33"/>
    </row>
    <row r="969" spans="1:8" ht="28.5" customHeight="1" x14ac:dyDescent="0.2">
      <c r="A969" s="32">
        <v>17517000000</v>
      </c>
      <c r="B969" s="18" t="s">
        <v>1223</v>
      </c>
      <c r="C969" s="20">
        <v>28633.1</v>
      </c>
      <c r="D969" s="20">
        <v>10451.1</v>
      </c>
      <c r="E969" s="20">
        <v>0</v>
      </c>
      <c r="H969" s="33"/>
    </row>
    <row r="970" spans="1:8" ht="28.5" customHeight="1" x14ac:dyDescent="0.2">
      <c r="A970" s="32">
        <v>17518000000</v>
      </c>
      <c r="B970" s="18" t="s">
        <v>1224</v>
      </c>
      <c r="C970" s="20">
        <v>30969.8</v>
      </c>
      <c r="D970" s="20">
        <v>4782.8999999999996</v>
      </c>
      <c r="E970" s="20">
        <v>0</v>
      </c>
      <c r="H970" s="33"/>
    </row>
    <row r="971" spans="1:8" ht="28.5" customHeight="1" x14ac:dyDescent="0.2">
      <c r="A971" s="32">
        <v>17519000000</v>
      </c>
      <c r="B971" s="18" t="s">
        <v>1225</v>
      </c>
      <c r="C971" s="20">
        <v>23715.3</v>
      </c>
      <c r="D971" s="20">
        <v>7675.3</v>
      </c>
      <c r="E971" s="20">
        <v>0</v>
      </c>
      <c r="H971" s="33"/>
    </row>
    <row r="972" spans="1:8" ht="28.5" customHeight="1" x14ac:dyDescent="0.2">
      <c r="A972" s="32">
        <v>17520000000</v>
      </c>
      <c r="B972" s="18" t="s">
        <v>1226</v>
      </c>
      <c r="C972" s="20">
        <v>25821.4</v>
      </c>
      <c r="D972" s="20">
        <v>9476.2000000000007</v>
      </c>
      <c r="E972" s="20">
        <v>0</v>
      </c>
      <c r="H972" s="33"/>
    </row>
    <row r="973" spans="1:8" ht="28.5" customHeight="1" x14ac:dyDescent="0.2">
      <c r="A973" s="32">
        <v>17521000000</v>
      </c>
      <c r="B973" s="18" t="s">
        <v>1227</v>
      </c>
      <c r="C973" s="20">
        <v>11208.7</v>
      </c>
      <c r="D973" s="20">
        <v>115.8</v>
      </c>
      <c r="E973" s="20">
        <v>0</v>
      </c>
      <c r="H973" s="33"/>
    </row>
    <row r="974" spans="1:8" ht="28.5" customHeight="1" x14ac:dyDescent="0.2">
      <c r="A974" s="32">
        <v>17522000000</v>
      </c>
      <c r="B974" s="18" t="s">
        <v>1228</v>
      </c>
      <c r="C974" s="20">
        <v>39701.5</v>
      </c>
      <c r="D974" s="20">
        <v>0</v>
      </c>
      <c r="E974" s="20">
        <v>11094.4</v>
      </c>
      <c r="H974" s="33"/>
    </row>
    <row r="975" spans="1:8" ht="28.5" customHeight="1" x14ac:dyDescent="0.2">
      <c r="A975" s="32">
        <v>17523000000</v>
      </c>
      <c r="B975" s="18" t="s">
        <v>1229</v>
      </c>
      <c r="C975" s="20">
        <v>55962.6</v>
      </c>
      <c r="D975" s="20">
        <v>16274.1</v>
      </c>
      <c r="E975" s="20">
        <v>0</v>
      </c>
      <c r="H975" s="33"/>
    </row>
    <row r="976" spans="1:8" ht="28.5" customHeight="1" x14ac:dyDescent="0.2">
      <c r="A976" s="32">
        <v>17524000000</v>
      </c>
      <c r="B976" s="18" t="s">
        <v>1230</v>
      </c>
      <c r="C976" s="20">
        <v>42174.400000000001</v>
      </c>
      <c r="D976" s="20">
        <v>10644.5</v>
      </c>
      <c r="E976" s="20">
        <v>0</v>
      </c>
      <c r="H976" s="33"/>
    </row>
    <row r="977" spans="1:8" ht="28.5" customHeight="1" x14ac:dyDescent="0.2">
      <c r="A977" s="32">
        <v>17525000000</v>
      </c>
      <c r="B977" s="18" t="s">
        <v>1231</v>
      </c>
      <c r="C977" s="20">
        <v>26535</v>
      </c>
      <c r="D977" s="20">
        <v>3671.9</v>
      </c>
      <c r="E977" s="20">
        <v>0</v>
      </c>
      <c r="H977" s="33"/>
    </row>
    <row r="978" spans="1:8" ht="28.5" customHeight="1" x14ac:dyDescent="0.2">
      <c r="A978" s="19">
        <v>17526000000</v>
      </c>
      <c r="B978" s="18" t="s">
        <v>1232</v>
      </c>
      <c r="C978" s="20">
        <v>41195.1</v>
      </c>
      <c r="D978" s="20">
        <v>9300.2999999999993</v>
      </c>
      <c r="E978" s="20">
        <v>0</v>
      </c>
      <c r="H978" s="33"/>
    </row>
    <row r="979" spans="1:8" ht="28.5" customHeight="1" x14ac:dyDescent="0.2">
      <c r="A979" s="19">
        <v>17527000000</v>
      </c>
      <c r="B979" s="18" t="s">
        <v>1233</v>
      </c>
      <c r="C979" s="20">
        <v>33846.800000000003</v>
      </c>
      <c r="D979" s="20">
        <v>13580</v>
      </c>
      <c r="E979" s="20">
        <v>0</v>
      </c>
      <c r="H979" s="33"/>
    </row>
    <row r="980" spans="1:8" ht="28.5" customHeight="1" x14ac:dyDescent="0.2">
      <c r="A980" s="19">
        <v>17528000000</v>
      </c>
      <c r="B980" s="18" t="s">
        <v>1234</v>
      </c>
      <c r="C980" s="20">
        <v>11921.2</v>
      </c>
      <c r="D980" s="20">
        <v>4435.6000000000004</v>
      </c>
      <c r="E980" s="20">
        <v>0</v>
      </c>
      <c r="H980" s="33"/>
    </row>
    <row r="981" spans="1:8" ht="28.5" customHeight="1" x14ac:dyDescent="0.2">
      <c r="A981" s="19">
        <v>17529000000</v>
      </c>
      <c r="B981" s="18" t="s">
        <v>1235</v>
      </c>
      <c r="C981" s="20">
        <v>19938.099999999999</v>
      </c>
      <c r="D981" s="20">
        <v>4801.5</v>
      </c>
      <c r="E981" s="20">
        <v>0</v>
      </c>
      <c r="H981" s="33"/>
    </row>
    <row r="982" spans="1:8" ht="28.5" customHeight="1" x14ac:dyDescent="0.2">
      <c r="A982" s="19">
        <v>17530000000</v>
      </c>
      <c r="B982" s="18" t="s">
        <v>1236</v>
      </c>
      <c r="C982" s="20">
        <v>27857.5</v>
      </c>
      <c r="D982" s="20">
        <v>10338.6</v>
      </c>
      <c r="E982" s="20">
        <v>0</v>
      </c>
      <c r="H982" s="33"/>
    </row>
    <row r="983" spans="1:8" ht="28.5" customHeight="1" x14ac:dyDescent="0.2">
      <c r="A983" s="19">
        <v>17531000000</v>
      </c>
      <c r="B983" s="18" t="s">
        <v>1237</v>
      </c>
      <c r="C983" s="20">
        <v>56229.3</v>
      </c>
      <c r="D983" s="20">
        <v>11957.5</v>
      </c>
      <c r="E983" s="20">
        <v>0</v>
      </c>
      <c r="H983" s="33"/>
    </row>
    <row r="984" spans="1:8" ht="28.5" customHeight="1" x14ac:dyDescent="0.2">
      <c r="A984" s="19">
        <v>17532000000</v>
      </c>
      <c r="B984" s="18" t="s">
        <v>1851</v>
      </c>
      <c r="C984" s="20">
        <v>177029.8</v>
      </c>
      <c r="D984" s="20">
        <v>0</v>
      </c>
      <c r="E984" s="20">
        <v>119952.6</v>
      </c>
      <c r="H984" s="33"/>
    </row>
    <row r="985" spans="1:8" ht="28.5" customHeight="1" x14ac:dyDescent="0.2">
      <c r="A985" s="19">
        <v>17534000000</v>
      </c>
      <c r="B985" s="18" t="s">
        <v>1852</v>
      </c>
      <c r="C985" s="20">
        <v>135779.4</v>
      </c>
      <c r="D985" s="20">
        <v>50369.1</v>
      </c>
      <c r="E985" s="20">
        <v>0</v>
      </c>
      <c r="H985" s="33"/>
    </row>
    <row r="986" spans="1:8" ht="28.5" customHeight="1" x14ac:dyDescent="0.2">
      <c r="A986" s="19">
        <v>17535000000</v>
      </c>
      <c r="B986" s="18" t="s">
        <v>1853</v>
      </c>
      <c r="C986" s="20">
        <v>26628.1</v>
      </c>
      <c r="D986" s="20">
        <v>12281.3</v>
      </c>
      <c r="E986" s="20">
        <v>0</v>
      </c>
      <c r="H986" s="33"/>
    </row>
    <row r="987" spans="1:8" ht="28.5" customHeight="1" x14ac:dyDescent="0.2">
      <c r="A987" s="19">
        <v>17536000000</v>
      </c>
      <c r="B987" s="18" t="s">
        <v>1854</v>
      </c>
      <c r="C987" s="20">
        <v>35245.199999999997</v>
      </c>
      <c r="D987" s="20">
        <v>8612.5</v>
      </c>
      <c r="E987" s="20">
        <v>0</v>
      </c>
      <c r="H987" s="33"/>
    </row>
    <row r="988" spans="1:8" ht="28.5" customHeight="1" x14ac:dyDescent="0.2">
      <c r="A988" s="19">
        <v>17537000000</v>
      </c>
      <c r="B988" s="18" t="s">
        <v>1855</v>
      </c>
      <c r="C988" s="20">
        <v>28232.400000000001</v>
      </c>
      <c r="D988" s="20">
        <v>10431.6</v>
      </c>
      <c r="E988" s="20">
        <v>0</v>
      </c>
      <c r="H988" s="33"/>
    </row>
    <row r="989" spans="1:8" ht="28.5" customHeight="1" x14ac:dyDescent="0.2">
      <c r="A989" s="19">
        <v>17538000000</v>
      </c>
      <c r="B989" s="18" t="s">
        <v>1856</v>
      </c>
      <c r="C989" s="20">
        <v>15628.3</v>
      </c>
      <c r="D989" s="20">
        <v>1106.3</v>
      </c>
      <c r="E989" s="20">
        <v>0</v>
      </c>
      <c r="H989" s="33"/>
    </row>
    <row r="990" spans="1:8" ht="28.5" customHeight="1" x14ac:dyDescent="0.2">
      <c r="A990" s="19">
        <v>17539000000</v>
      </c>
      <c r="B990" s="18" t="s">
        <v>1857</v>
      </c>
      <c r="C990" s="20">
        <v>68109.399999999994</v>
      </c>
      <c r="D990" s="20">
        <v>15877</v>
      </c>
      <c r="E990" s="20">
        <v>0</v>
      </c>
      <c r="H990" s="33"/>
    </row>
    <row r="991" spans="1:8" ht="28.5" customHeight="1" x14ac:dyDescent="0.2">
      <c r="A991" s="19">
        <v>17540000000</v>
      </c>
      <c r="B991" s="18" t="s">
        <v>1858</v>
      </c>
      <c r="C991" s="20">
        <v>39330.800000000003</v>
      </c>
      <c r="D991" s="20">
        <v>10426.799999999999</v>
      </c>
      <c r="E991" s="20">
        <v>0</v>
      </c>
      <c r="H991" s="33"/>
    </row>
    <row r="992" spans="1:8" ht="28.5" customHeight="1" x14ac:dyDescent="0.2">
      <c r="A992" s="19">
        <v>17541000000</v>
      </c>
      <c r="B992" s="18" t="s">
        <v>1859</v>
      </c>
      <c r="C992" s="20">
        <v>33846.9</v>
      </c>
      <c r="D992" s="20">
        <v>11697.2</v>
      </c>
      <c r="E992" s="20">
        <v>0</v>
      </c>
      <c r="H992" s="33"/>
    </row>
    <row r="993" spans="1:8" ht="28.5" customHeight="1" x14ac:dyDescent="0.2">
      <c r="A993" s="19">
        <v>17543000000</v>
      </c>
      <c r="B993" s="18" t="s">
        <v>1860</v>
      </c>
      <c r="C993" s="20">
        <v>27653.9</v>
      </c>
      <c r="D993" s="20">
        <v>6566.3</v>
      </c>
      <c r="E993" s="20">
        <v>0</v>
      </c>
      <c r="H993" s="33"/>
    </row>
    <row r="994" spans="1:8" ht="28.5" customHeight="1" x14ac:dyDescent="0.2">
      <c r="A994" s="19">
        <v>17544000000</v>
      </c>
      <c r="B994" s="18" t="s">
        <v>1861</v>
      </c>
      <c r="C994" s="20">
        <v>28797.7</v>
      </c>
      <c r="D994" s="20">
        <v>11838.9</v>
      </c>
      <c r="E994" s="20">
        <v>0</v>
      </c>
      <c r="H994" s="33"/>
    </row>
    <row r="995" spans="1:8" ht="28.5" customHeight="1" x14ac:dyDescent="0.2">
      <c r="A995" s="19">
        <v>17545000000</v>
      </c>
      <c r="B995" s="18" t="s">
        <v>1862</v>
      </c>
      <c r="C995" s="20">
        <v>15293.1</v>
      </c>
      <c r="D995" s="20">
        <v>4057.8</v>
      </c>
      <c r="E995" s="20">
        <v>0</v>
      </c>
      <c r="H995" s="33"/>
    </row>
    <row r="996" spans="1:8" ht="28.5" customHeight="1" x14ac:dyDescent="0.2">
      <c r="A996" s="19">
        <v>17546000000</v>
      </c>
      <c r="B996" s="18" t="s">
        <v>614</v>
      </c>
      <c r="C996" s="20">
        <v>96970.1</v>
      </c>
      <c r="D996" s="20">
        <v>22241.5</v>
      </c>
      <c r="E996" s="20">
        <v>0</v>
      </c>
      <c r="H996" s="33"/>
    </row>
    <row r="997" spans="1:8" ht="28.5" customHeight="1" x14ac:dyDescent="0.2">
      <c r="A997" s="19">
        <v>17547000000</v>
      </c>
      <c r="B997" s="18" t="s">
        <v>1238</v>
      </c>
      <c r="C997" s="20">
        <v>265097.90000000002</v>
      </c>
      <c r="D997" s="20">
        <v>64220.5</v>
      </c>
      <c r="E997" s="20">
        <v>0</v>
      </c>
      <c r="H997" s="33"/>
    </row>
    <row r="998" spans="1:8" ht="28.5" customHeight="1" x14ac:dyDescent="0.2">
      <c r="A998" s="19">
        <v>17548000000</v>
      </c>
      <c r="B998" s="18" t="s">
        <v>1239</v>
      </c>
      <c r="C998" s="20">
        <v>34897.300000000003</v>
      </c>
      <c r="D998" s="20">
        <v>12122.5</v>
      </c>
      <c r="E998" s="20">
        <v>0</v>
      </c>
      <c r="H998" s="33"/>
    </row>
    <row r="999" spans="1:8" ht="28.5" customHeight="1" x14ac:dyDescent="0.2">
      <c r="A999" s="19">
        <v>17549000000</v>
      </c>
      <c r="B999" s="18" t="s">
        <v>1240</v>
      </c>
      <c r="C999" s="20">
        <v>20399.2</v>
      </c>
      <c r="D999" s="20">
        <v>7801.5</v>
      </c>
      <c r="E999" s="20">
        <v>0</v>
      </c>
      <c r="H999" s="33"/>
    </row>
    <row r="1000" spans="1:8" ht="28.5" customHeight="1" x14ac:dyDescent="0.2">
      <c r="A1000" s="19">
        <v>17550000000</v>
      </c>
      <c r="B1000" s="18" t="s">
        <v>1241</v>
      </c>
      <c r="C1000" s="20">
        <v>28004</v>
      </c>
      <c r="D1000" s="20">
        <v>13011.5</v>
      </c>
      <c r="E1000" s="20">
        <v>0</v>
      </c>
      <c r="H1000" s="33"/>
    </row>
    <row r="1001" spans="1:8" ht="28.5" customHeight="1" x14ac:dyDescent="0.2">
      <c r="A1001" s="19">
        <v>17551000000</v>
      </c>
      <c r="B1001" s="18" t="s">
        <v>1242</v>
      </c>
      <c r="C1001" s="20">
        <v>17864.099999999999</v>
      </c>
      <c r="D1001" s="20">
        <v>5413.8</v>
      </c>
      <c r="E1001" s="20">
        <v>0</v>
      </c>
      <c r="H1001" s="33"/>
    </row>
    <row r="1002" spans="1:8" ht="28.5" customHeight="1" x14ac:dyDescent="0.2">
      <c r="A1002" s="19">
        <v>17552000000</v>
      </c>
      <c r="B1002" s="18" t="s">
        <v>1243</v>
      </c>
      <c r="C1002" s="20">
        <v>137238.9</v>
      </c>
      <c r="D1002" s="20">
        <v>34343.5</v>
      </c>
      <c r="E1002" s="20">
        <v>0</v>
      </c>
      <c r="H1002" s="33"/>
    </row>
    <row r="1003" spans="1:8" ht="28.5" customHeight="1" x14ac:dyDescent="0.2">
      <c r="A1003" s="19">
        <v>17553000000</v>
      </c>
      <c r="B1003" s="18" t="s">
        <v>1244</v>
      </c>
      <c r="C1003" s="20">
        <v>35033.5</v>
      </c>
      <c r="D1003" s="20">
        <v>0</v>
      </c>
      <c r="E1003" s="20">
        <v>11974.7</v>
      </c>
      <c r="H1003" s="33"/>
    </row>
    <row r="1004" spans="1:8" ht="28.5" customHeight="1" x14ac:dyDescent="0.2">
      <c r="A1004" s="19">
        <v>17554000000</v>
      </c>
      <c r="B1004" s="18" t="s">
        <v>1245</v>
      </c>
      <c r="C1004" s="20">
        <v>78887.8</v>
      </c>
      <c r="D1004" s="20">
        <v>12026.3</v>
      </c>
      <c r="E1004" s="20">
        <v>0</v>
      </c>
      <c r="H1004" s="33"/>
    </row>
    <row r="1005" spans="1:8" ht="28.5" customHeight="1" x14ac:dyDescent="0.2">
      <c r="A1005" s="19">
        <v>17555000000</v>
      </c>
      <c r="B1005" s="18" t="s">
        <v>1246</v>
      </c>
      <c r="C1005" s="20">
        <v>90254.399999999994</v>
      </c>
      <c r="D1005" s="20">
        <v>0</v>
      </c>
      <c r="E1005" s="20">
        <v>0</v>
      </c>
      <c r="H1005" s="33"/>
    </row>
    <row r="1006" spans="1:8" ht="28.5" customHeight="1" x14ac:dyDescent="0.2">
      <c r="A1006" s="19">
        <v>17556000000</v>
      </c>
      <c r="B1006" s="18" t="s">
        <v>1247</v>
      </c>
      <c r="C1006" s="20">
        <v>148619.1</v>
      </c>
      <c r="D1006" s="20">
        <v>49280.800000000003</v>
      </c>
      <c r="E1006" s="20">
        <v>0</v>
      </c>
      <c r="H1006" s="33"/>
    </row>
    <row r="1007" spans="1:8" ht="28.5" customHeight="1" x14ac:dyDescent="0.2">
      <c r="A1007" s="19">
        <v>17557000000</v>
      </c>
      <c r="B1007" s="18" t="s">
        <v>1248</v>
      </c>
      <c r="C1007" s="20">
        <v>148810.6</v>
      </c>
      <c r="D1007" s="20">
        <v>42595.8</v>
      </c>
      <c r="E1007" s="20">
        <v>0</v>
      </c>
      <c r="H1007" s="33"/>
    </row>
    <row r="1008" spans="1:8" ht="28.5" customHeight="1" x14ac:dyDescent="0.2">
      <c r="A1008" s="19">
        <v>17558000000</v>
      </c>
      <c r="B1008" s="18" t="s">
        <v>1249</v>
      </c>
      <c r="C1008" s="20">
        <v>37417.5</v>
      </c>
      <c r="D1008" s="20">
        <v>16311.4</v>
      </c>
      <c r="E1008" s="20">
        <v>0</v>
      </c>
      <c r="H1008" s="33"/>
    </row>
    <row r="1009" spans="1:15" ht="28.5" customHeight="1" x14ac:dyDescent="0.2">
      <c r="A1009" s="19">
        <v>17559000000</v>
      </c>
      <c r="B1009" s="18" t="s">
        <v>1250</v>
      </c>
      <c r="C1009" s="20">
        <v>102708.1</v>
      </c>
      <c r="D1009" s="20">
        <v>0</v>
      </c>
      <c r="E1009" s="20">
        <v>0</v>
      </c>
      <c r="H1009" s="33"/>
    </row>
    <row r="1010" spans="1:15" ht="28.5" customHeight="1" x14ac:dyDescent="0.2">
      <c r="A1010" s="19">
        <v>17560000000</v>
      </c>
      <c r="B1010" s="18" t="s">
        <v>1251</v>
      </c>
      <c r="C1010" s="20">
        <v>39269.9</v>
      </c>
      <c r="D1010" s="20">
        <v>275.89999999999998</v>
      </c>
      <c r="E1010" s="20">
        <v>0</v>
      </c>
      <c r="H1010" s="33"/>
    </row>
    <row r="1011" spans="1:15" ht="28.5" customHeight="1" x14ac:dyDescent="0.2">
      <c r="A1011" s="19">
        <v>17561000000</v>
      </c>
      <c r="B1011" s="18" t="s">
        <v>1252</v>
      </c>
      <c r="C1011" s="20">
        <v>112252.9</v>
      </c>
      <c r="D1011" s="20">
        <v>28063.5</v>
      </c>
      <c r="E1011" s="20">
        <v>0</v>
      </c>
      <c r="H1011" s="33"/>
    </row>
    <row r="1012" spans="1:15" ht="28.5" customHeight="1" x14ac:dyDescent="0.2">
      <c r="A1012" s="19">
        <v>17562000000</v>
      </c>
      <c r="B1012" s="18" t="s">
        <v>1253</v>
      </c>
      <c r="C1012" s="20">
        <v>141215.4</v>
      </c>
      <c r="D1012" s="20">
        <v>18182.599999999999</v>
      </c>
      <c r="E1012" s="20">
        <v>0</v>
      </c>
      <c r="H1012" s="33"/>
    </row>
    <row r="1013" spans="1:15" ht="28.5" customHeight="1" x14ac:dyDescent="0.2">
      <c r="A1013" s="19">
        <v>17563000000</v>
      </c>
      <c r="B1013" s="18" t="s">
        <v>1254</v>
      </c>
      <c r="C1013" s="20">
        <v>39530.699999999997</v>
      </c>
      <c r="D1013" s="20">
        <v>22153.3</v>
      </c>
      <c r="E1013" s="20">
        <v>0</v>
      </c>
      <c r="H1013" s="33"/>
    </row>
    <row r="1014" spans="1:15" ht="28.5" customHeight="1" x14ac:dyDescent="0.2">
      <c r="A1014" s="19">
        <v>17564000000</v>
      </c>
      <c r="B1014" s="18" t="s">
        <v>1255</v>
      </c>
      <c r="C1014" s="20">
        <v>605915.6</v>
      </c>
      <c r="D1014" s="20">
        <v>0</v>
      </c>
      <c r="E1014" s="20">
        <v>53270.9</v>
      </c>
      <c r="H1014" s="33"/>
    </row>
    <row r="1015" spans="1:15" ht="28.5" customHeight="1" x14ac:dyDescent="0.2">
      <c r="A1015" s="19">
        <v>17565000000</v>
      </c>
      <c r="B1015" s="18" t="s">
        <v>1256</v>
      </c>
      <c r="C1015" s="20">
        <v>186679.2</v>
      </c>
      <c r="D1015" s="20">
        <v>44120.5</v>
      </c>
      <c r="E1015" s="20">
        <v>0</v>
      </c>
      <c r="H1015" s="33"/>
    </row>
    <row r="1016" spans="1:15" s="16" customFormat="1" ht="28.5" customHeight="1" x14ac:dyDescent="0.2">
      <c r="A1016" s="19">
        <v>17566000000</v>
      </c>
      <c r="B1016" s="18" t="s">
        <v>1257</v>
      </c>
      <c r="C1016" s="20">
        <v>279894.3</v>
      </c>
      <c r="D1016" s="20">
        <v>55357.4</v>
      </c>
      <c r="E1016" s="20">
        <v>0</v>
      </c>
      <c r="F1016" s="7"/>
      <c r="G1016" s="7"/>
      <c r="H1016" s="33"/>
      <c r="L1016" s="7"/>
      <c r="O1016" s="7"/>
    </row>
    <row r="1017" spans="1:15" ht="28.5" customHeight="1" x14ac:dyDescent="0.2">
      <c r="A1017" s="19">
        <v>17567000000</v>
      </c>
      <c r="B1017" s="18" t="s">
        <v>1258</v>
      </c>
      <c r="C1017" s="20">
        <v>24821.599999999999</v>
      </c>
      <c r="D1017" s="20">
        <v>7063.8</v>
      </c>
      <c r="E1017" s="20">
        <v>0</v>
      </c>
      <c r="H1017" s="33"/>
    </row>
    <row r="1018" spans="1:15" ht="28.5" customHeight="1" x14ac:dyDescent="0.2">
      <c r="A1018" s="32">
        <v>18100000000</v>
      </c>
      <c r="B1018" s="18" t="s">
        <v>27</v>
      </c>
      <c r="C1018" s="20">
        <v>215096</v>
      </c>
      <c r="D1018" s="20">
        <v>23864.2</v>
      </c>
      <c r="E1018" s="20">
        <v>0</v>
      </c>
      <c r="H1018" s="33"/>
    </row>
    <row r="1019" spans="1:15" ht="28.5" customHeight="1" x14ac:dyDescent="0.2">
      <c r="A1019" s="32">
        <v>18501000000</v>
      </c>
      <c r="B1019" s="18" t="s">
        <v>614</v>
      </c>
      <c r="C1019" s="20">
        <v>17536.400000000001</v>
      </c>
      <c r="D1019" s="20">
        <v>2008.2</v>
      </c>
      <c r="E1019" s="20">
        <v>0</v>
      </c>
      <c r="H1019" s="33"/>
    </row>
    <row r="1020" spans="1:15" ht="28.5" customHeight="1" x14ac:dyDescent="0.2">
      <c r="A1020" s="32">
        <v>18502000000</v>
      </c>
      <c r="B1020" s="18" t="s">
        <v>1259</v>
      </c>
      <c r="C1020" s="20">
        <v>12089.5</v>
      </c>
      <c r="D1020" s="20">
        <v>0</v>
      </c>
      <c r="E1020" s="20">
        <v>687.1</v>
      </c>
      <c r="H1020" s="33"/>
    </row>
    <row r="1021" spans="1:15" ht="28.5" customHeight="1" x14ac:dyDescent="0.2">
      <c r="A1021" s="32">
        <v>18503000000</v>
      </c>
      <c r="B1021" s="18" t="s">
        <v>1260</v>
      </c>
      <c r="C1021" s="20">
        <v>13127.8</v>
      </c>
      <c r="D1021" s="20">
        <v>4153.8999999999996</v>
      </c>
      <c r="E1021" s="20">
        <v>0</v>
      </c>
      <c r="H1021" s="33"/>
    </row>
    <row r="1022" spans="1:15" ht="28.5" customHeight="1" x14ac:dyDescent="0.2">
      <c r="A1022" s="32">
        <v>18504000000</v>
      </c>
      <c r="B1022" s="18" t="s">
        <v>1261</v>
      </c>
      <c r="C1022" s="20">
        <v>14358.9</v>
      </c>
      <c r="D1022" s="20">
        <v>6141.1</v>
      </c>
      <c r="E1022" s="20">
        <v>0</v>
      </c>
      <c r="H1022" s="33"/>
    </row>
    <row r="1023" spans="1:15" ht="28.5" customHeight="1" x14ac:dyDescent="0.2">
      <c r="A1023" s="32">
        <v>18505000000</v>
      </c>
      <c r="B1023" s="18" t="s">
        <v>1139</v>
      </c>
      <c r="C1023" s="20">
        <v>27392.6</v>
      </c>
      <c r="D1023" s="20">
        <v>3432</v>
      </c>
      <c r="E1023" s="20">
        <v>0</v>
      </c>
      <c r="H1023" s="33"/>
    </row>
    <row r="1024" spans="1:15" ht="28.5" customHeight="1" x14ac:dyDescent="0.2">
      <c r="A1024" s="32">
        <v>18506000000</v>
      </c>
      <c r="B1024" s="18" t="s">
        <v>1262</v>
      </c>
      <c r="C1024" s="20">
        <v>28256.799999999999</v>
      </c>
      <c r="D1024" s="20">
        <v>0</v>
      </c>
      <c r="E1024" s="20">
        <v>0</v>
      </c>
      <c r="H1024" s="33"/>
    </row>
    <row r="1025" spans="1:8" ht="28.5" customHeight="1" x14ac:dyDescent="0.2">
      <c r="A1025" s="32">
        <v>18507000000</v>
      </c>
      <c r="B1025" s="18" t="s">
        <v>1263</v>
      </c>
      <c r="C1025" s="20">
        <v>14830.6</v>
      </c>
      <c r="D1025" s="20">
        <v>0</v>
      </c>
      <c r="E1025" s="20">
        <v>258.5</v>
      </c>
      <c r="H1025" s="33"/>
    </row>
    <row r="1026" spans="1:8" ht="28.5" customHeight="1" x14ac:dyDescent="0.2">
      <c r="A1026" s="32">
        <v>18508000000</v>
      </c>
      <c r="B1026" s="18" t="s">
        <v>1264</v>
      </c>
      <c r="C1026" s="20">
        <v>8480.1</v>
      </c>
      <c r="D1026" s="20">
        <v>0</v>
      </c>
      <c r="E1026" s="20">
        <v>0</v>
      </c>
      <c r="H1026" s="33"/>
    </row>
    <row r="1027" spans="1:8" ht="28.5" customHeight="1" x14ac:dyDescent="0.2">
      <c r="A1027" s="32">
        <v>18509000000</v>
      </c>
      <c r="B1027" s="18" t="s">
        <v>1265</v>
      </c>
      <c r="C1027" s="20">
        <v>11868.6</v>
      </c>
      <c r="D1027" s="20">
        <v>3173.7</v>
      </c>
      <c r="E1027" s="20">
        <v>0</v>
      </c>
      <c r="H1027" s="33"/>
    </row>
    <row r="1028" spans="1:8" ht="28.5" customHeight="1" x14ac:dyDescent="0.2">
      <c r="A1028" s="32">
        <v>18510000000</v>
      </c>
      <c r="B1028" s="18" t="s">
        <v>1266</v>
      </c>
      <c r="C1028" s="20">
        <v>15117.6</v>
      </c>
      <c r="D1028" s="20">
        <v>0</v>
      </c>
      <c r="E1028" s="20">
        <v>0</v>
      </c>
      <c r="H1028" s="33"/>
    </row>
    <row r="1029" spans="1:8" ht="28.5" customHeight="1" x14ac:dyDescent="0.2">
      <c r="A1029" s="32">
        <v>18511000000</v>
      </c>
      <c r="B1029" s="18" t="s">
        <v>1267</v>
      </c>
      <c r="C1029" s="20">
        <v>14789.6</v>
      </c>
      <c r="D1029" s="20">
        <v>6360.6</v>
      </c>
      <c r="E1029" s="20">
        <v>0</v>
      </c>
      <c r="H1029" s="33"/>
    </row>
    <row r="1030" spans="1:8" ht="28.5" customHeight="1" x14ac:dyDescent="0.2">
      <c r="A1030" s="32">
        <v>18512000000</v>
      </c>
      <c r="B1030" s="18" t="s">
        <v>473</v>
      </c>
      <c r="C1030" s="20">
        <v>15731.4</v>
      </c>
      <c r="D1030" s="20">
        <v>0</v>
      </c>
      <c r="E1030" s="20">
        <v>7412.7</v>
      </c>
      <c r="H1030" s="33"/>
    </row>
    <row r="1031" spans="1:8" ht="28.5" customHeight="1" x14ac:dyDescent="0.2">
      <c r="A1031" s="32">
        <v>18513000000</v>
      </c>
      <c r="B1031" s="18" t="s">
        <v>1268</v>
      </c>
      <c r="C1031" s="20">
        <v>12993.4</v>
      </c>
      <c r="D1031" s="20">
        <v>1848.5</v>
      </c>
      <c r="E1031" s="20">
        <v>0</v>
      </c>
      <c r="H1031" s="33"/>
    </row>
    <row r="1032" spans="1:8" ht="28.5" customHeight="1" x14ac:dyDescent="0.2">
      <c r="A1032" s="32">
        <v>18514000000</v>
      </c>
      <c r="B1032" s="18" t="s">
        <v>1269</v>
      </c>
      <c r="C1032" s="20">
        <v>14476.1</v>
      </c>
      <c r="D1032" s="20">
        <v>6963.8</v>
      </c>
      <c r="E1032" s="20">
        <v>0</v>
      </c>
      <c r="H1032" s="33"/>
    </row>
    <row r="1033" spans="1:8" ht="28.5" customHeight="1" x14ac:dyDescent="0.2">
      <c r="A1033" s="32">
        <v>18515000000</v>
      </c>
      <c r="B1033" s="18" t="s">
        <v>600</v>
      </c>
      <c r="C1033" s="20">
        <v>8779.7999999999993</v>
      </c>
      <c r="D1033" s="20">
        <v>1751</v>
      </c>
      <c r="E1033" s="20">
        <v>0</v>
      </c>
      <c r="H1033" s="33"/>
    </row>
    <row r="1034" spans="1:8" ht="28.5" customHeight="1" x14ac:dyDescent="0.2">
      <c r="A1034" s="32">
        <v>18516000000</v>
      </c>
      <c r="B1034" s="18" t="s">
        <v>1270</v>
      </c>
      <c r="C1034" s="20">
        <v>83151.5</v>
      </c>
      <c r="D1034" s="20">
        <v>21373.5</v>
      </c>
      <c r="E1034" s="20">
        <v>0</v>
      </c>
      <c r="H1034" s="33"/>
    </row>
    <row r="1035" spans="1:8" ht="28.5" customHeight="1" x14ac:dyDescent="0.2">
      <c r="A1035" s="32">
        <v>18517000000</v>
      </c>
      <c r="B1035" s="18" t="s">
        <v>1863</v>
      </c>
      <c r="C1035" s="20">
        <v>63209.2</v>
      </c>
      <c r="D1035" s="20">
        <v>2885.2</v>
      </c>
      <c r="E1035" s="20">
        <v>0</v>
      </c>
      <c r="H1035" s="33"/>
    </row>
    <row r="1036" spans="1:8" ht="28.5" customHeight="1" x14ac:dyDescent="0.2">
      <c r="A1036" s="32">
        <v>18518000000</v>
      </c>
      <c r="B1036" s="18" t="s">
        <v>1271</v>
      </c>
      <c r="C1036" s="20">
        <v>13521.9</v>
      </c>
      <c r="D1036" s="20">
        <v>0</v>
      </c>
      <c r="E1036" s="20">
        <v>0</v>
      </c>
      <c r="H1036" s="33"/>
    </row>
    <row r="1037" spans="1:8" ht="28.5" customHeight="1" x14ac:dyDescent="0.2">
      <c r="A1037" s="32">
        <v>18519000000</v>
      </c>
      <c r="B1037" s="18" t="s">
        <v>1272</v>
      </c>
      <c r="C1037" s="20">
        <v>56820.1</v>
      </c>
      <c r="D1037" s="20">
        <v>9454.6</v>
      </c>
      <c r="E1037" s="20">
        <v>0</v>
      </c>
      <c r="H1037" s="33"/>
    </row>
    <row r="1038" spans="1:8" ht="28.5" customHeight="1" x14ac:dyDescent="0.2">
      <c r="A1038" s="32">
        <v>18520000000</v>
      </c>
      <c r="B1038" s="18" t="s">
        <v>1273</v>
      </c>
      <c r="C1038" s="20">
        <v>25944.2</v>
      </c>
      <c r="D1038" s="20">
        <v>0</v>
      </c>
      <c r="E1038" s="20">
        <v>0</v>
      </c>
      <c r="H1038" s="33"/>
    </row>
    <row r="1039" spans="1:8" ht="28.5" customHeight="1" x14ac:dyDescent="0.2">
      <c r="A1039" s="32">
        <v>18521000000</v>
      </c>
      <c r="B1039" s="18" t="s">
        <v>1274</v>
      </c>
      <c r="C1039" s="20">
        <v>7846.8</v>
      </c>
      <c r="D1039" s="20">
        <v>3381.4</v>
      </c>
      <c r="E1039" s="20">
        <v>0</v>
      </c>
      <c r="H1039" s="33"/>
    </row>
    <row r="1040" spans="1:8" ht="28.5" customHeight="1" x14ac:dyDescent="0.2">
      <c r="A1040" s="32">
        <v>18522000000</v>
      </c>
      <c r="B1040" s="18" t="s">
        <v>1275</v>
      </c>
      <c r="C1040" s="20">
        <v>12434.9</v>
      </c>
      <c r="D1040" s="20">
        <v>0</v>
      </c>
      <c r="E1040" s="20">
        <v>7336.5</v>
      </c>
      <c r="H1040" s="33"/>
    </row>
    <row r="1041" spans="1:8" ht="28.5" customHeight="1" x14ac:dyDescent="0.2">
      <c r="A1041" s="32">
        <v>18523000000</v>
      </c>
      <c r="B1041" s="18" t="s">
        <v>1276</v>
      </c>
      <c r="C1041" s="20">
        <v>29584.5</v>
      </c>
      <c r="D1041" s="20">
        <v>0</v>
      </c>
      <c r="E1041" s="20">
        <v>242.6</v>
      </c>
      <c r="H1041" s="33"/>
    </row>
    <row r="1042" spans="1:8" ht="28.5" customHeight="1" x14ac:dyDescent="0.2">
      <c r="A1042" s="32">
        <v>18524000000</v>
      </c>
      <c r="B1042" s="18" t="s">
        <v>1277</v>
      </c>
      <c r="C1042" s="20">
        <v>14032.5</v>
      </c>
      <c r="D1042" s="20">
        <v>3233.9</v>
      </c>
      <c r="E1042" s="20">
        <v>0</v>
      </c>
      <c r="H1042" s="33"/>
    </row>
    <row r="1043" spans="1:8" ht="28.5" customHeight="1" x14ac:dyDescent="0.2">
      <c r="A1043" s="32">
        <v>18525000000</v>
      </c>
      <c r="B1043" s="18" t="s">
        <v>1278</v>
      </c>
      <c r="C1043" s="20">
        <v>27757.3</v>
      </c>
      <c r="D1043" s="20">
        <v>0</v>
      </c>
      <c r="E1043" s="20">
        <v>2586.1</v>
      </c>
      <c r="H1043" s="33"/>
    </row>
    <row r="1044" spans="1:8" ht="28.5" customHeight="1" x14ac:dyDescent="0.2">
      <c r="A1044" s="32">
        <v>18526000000</v>
      </c>
      <c r="B1044" s="18" t="s">
        <v>1279</v>
      </c>
      <c r="C1044" s="20">
        <v>68765.7</v>
      </c>
      <c r="D1044" s="20">
        <v>0</v>
      </c>
      <c r="E1044" s="20">
        <v>0</v>
      </c>
      <c r="H1044" s="33"/>
    </row>
    <row r="1045" spans="1:8" ht="28.5" customHeight="1" x14ac:dyDescent="0.2">
      <c r="A1045" s="32">
        <v>18527000000</v>
      </c>
      <c r="B1045" s="18" t="s">
        <v>1280</v>
      </c>
      <c r="C1045" s="20">
        <v>16992.8</v>
      </c>
      <c r="D1045" s="20">
        <v>6268.5</v>
      </c>
      <c r="E1045" s="20">
        <v>0</v>
      </c>
      <c r="H1045" s="33"/>
    </row>
    <row r="1046" spans="1:8" ht="28.5" customHeight="1" x14ac:dyDescent="0.2">
      <c r="A1046" s="32">
        <v>18528000000</v>
      </c>
      <c r="B1046" s="18" t="s">
        <v>1281</v>
      </c>
      <c r="C1046" s="20">
        <v>12460.6</v>
      </c>
      <c r="D1046" s="20">
        <v>5402.1</v>
      </c>
      <c r="E1046" s="20">
        <v>0</v>
      </c>
      <c r="H1046" s="33"/>
    </row>
    <row r="1047" spans="1:8" ht="28.5" customHeight="1" x14ac:dyDescent="0.2">
      <c r="A1047" s="19">
        <v>18529000000</v>
      </c>
      <c r="B1047" s="18" t="s">
        <v>1282</v>
      </c>
      <c r="C1047" s="20">
        <v>26614.5</v>
      </c>
      <c r="D1047" s="20">
        <v>0</v>
      </c>
      <c r="E1047" s="20">
        <v>0</v>
      </c>
      <c r="H1047" s="33"/>
    </row>
    <row r="1048" spans="1:8" ht="28.5" customHeight="1" x14ac:dyDescent="0.2">
      <c r="A1048" s="19">
        <v>18530000000</v>
      </c>
      <c r="B1048" s="18" t="s">
        <v>1864</v>
      </c>
      <c r="C1048" s="20">
        <v>161671.5</v>
      </c>
      <c r="D1048" s="20">
        <v>49981.599999999999</v>
      </c>
      <c r="E1048" s="20">
        <v>0</v>
      </c>
      <c r="H1048" s="33"/>
    </row>
    <row r="1049" spans="1:8" ht="28.5" customHeight="1" x14ac:dyDescent="0.2">
      <c r="A1049" s="19">
        <v>18531000000</v>
      </c>
      <c r="B1049" s="18" t="s">
        <v>1865</v>
      </c>
      <c r="C1049" s="20">
        <v>571788.6</v>
      </c>
      <c r="D1049" s="20">
        <v>0</v>
      </c>
      <c r="E1049" s="20">
        <v>171293.1</v>
      </c>
      <c r="H1049" s="33"/>
    </row>
    <row r="1050" spans="1:8" ht="28.5" customHeight="1" x14ac:dyDescent="0.2">
      <c r="A1050" s="19">
        <v>18532000000</v>
      </c>
      <c r="B1050" s="18" t="s">
        <v>1866</v>
      </c>
      <c r="C1050" s="20">
        <v>32713.599999999999</v>
      </c>
      <c r="D1050" s="20">
        <v>0</v>
      </c>
      <c r="E1050" s="20">
        <v>4265.8</v>
      </c>
      <c r="H1050" s="33"/>
    </row>
    <row r="1051" spans="1:8" ht="28.5" customHeight="1" x14ac:dyDescent="0.2">
      <c r="A1051" s="19">
        <v>18533000000</v>
      </c>
      <c r="B1051" s="18" t="s">
        <v>1867</v>
      </c>
      <c r="C1051" s="20">
        <v>13434.8</v>
      </c>
      <c r="D1051" s="20">
        <v>0</v>
      </c>
      <c r="E1051" s="20">
        <v>0</v>
      </c>
      <c r="H1051" s="33"/>
    </row>
    <row r="1052" spans="1:8" ht="28.5" customHeight="1" x14ac:dyDescent="0.2">
      <c r="A1052" s="19">
        <v>18534000000</v>
      </c>
      <c r="B1052" s="18" t="s">
        <v>1868</v>
      </c>
      <c r="C1052" s="20">
        <v>129235.8</v>
      </c>
      <c r="D1052" s="20">
        <v>7172.6</v>
      </c>
      <c r="E1052" s="20">
        <v>0</v>
      </c>
      <c r="H1052" s="33"/>
    </row>
    <row r="1053" spans="1:8" ht="28.5" customHeight="1" x14ac:dyDescent="0.2">
      <c r="A1053" s="19">
        <v>18535000000</v>
      </c>
      <c r="B1053" s="18" t="s">
        <v>1869</v>
      </c>
      <c r="C1053" s="20">
        <v>51788.9</v>
      </c>
      <c r="D1053" s="20">
        <v>8247.2999999999993</v>
      </c>
      <c r="E1053" s="20">
        <v>0</v>
      </c>
      <c r="H1053" s="33"/>
    </row>
    <row r="1054" spans="1:8" ht="28.5" customHeight="1" x14ac:dyDescent="0.2">
      <c r="A1054" s="19">
        <v>18536000000</v>
      </c>
      <c r="B1054" s="18" t="s">
        <v>1870</v>
      </c>
      <c r="C1054" s="20">
        <v>12925.6</v>
      </c>
      <c r="D1054" s="20">
        <v>0</v>
      </c>
      <c r="E1054" s="20">
        <v>0</v>
      </c>
      <c r="H1054" s="33"/>
    </row>
    <row r="1055" spans="1:8" ht="28.5" customHeight="1" x14ac:dyDescent="0.2">
      <c r="A1055" s="19">
        <v>18537000000</v>
      </c>
      <c r="B1055" s="18" t="s">
        <v>1871</v>
      </c>
      <c r="C1055" s="20">
        <v>97756.800000000003</v>
      </c>
      <c r="D1055" s="20">
        <v>0</v>
      </c>
      <c r="E1055" s="20">
        <v>0</v>
      </c>
      <c r="H1055" s="33"/>
    </row>
    <row r="1056" spans="1:8" ht="28.5" customHeight="1" x14ac:dyDescent="0.2">
      <c r="A1056" s="19">
        <v>18538000000</v>
      </c>
      <c r="B1056" s="18" t="s">
        <v>1872</v>
      </c>
      <c r="C1056" s="20">
        <v>42393</v>
      </c>
      <c r="D1056" s="20">
        <v>18034.2</v>
      </c>
      <c r="E1056" s="20">
        <v>0</v>
      </c>
      <c r="H1056" s="33"/>
    </row>
    <row r="1057" spans="1:8" ht="28.5" customHeight="1" x14ac:dyDescent="0.2">
      <c r="A1057" s="19">
        <v>18539000000</v>
      </c>
      <c r="B1057" s="18" t="s">
        <v>1283</v>
      </c>
      <c r="C1057" s="20">
        <v>26478.799999999999</v>
      </c>
      <c r="D1057" s="20">
        <v>0</v>
      </c>
      <c r="E1057" s="20">
        <v>0</v>
      </c>
      <c r="H1057" s="33"/>
    </row>
    <row r="1058" spans="1:8" ht="28.5" customHeight="1" x14ac:dyDescent="0.2">
      <c r="A1058" s="19">
        <v>18540000000</v>
      </c>
      <c r="B1058" s="18" t="s">
        <v>1284</v>
      </c>
      <c r="C1058" s="20">
        <v>15126.9</v>
      </c>
      <c r="D1058" s="20">
        <v>12013.3</v>
      </c>
      <c r="E1058" s="20">
        <v>0</v>
      </c>
      <c r="H1058" s="33"/>
    </row>
    <row r="1059" spans="1:8" ht="28.5" customHeight="1" x14ac:dyDescent="0.2">
      <c r="A1059" s="19">
        <v>18541000000</v>
      </c>
      <c r="B1059" s="18" t="s">
        <v>1285</v>
      </c>
      <c r="C1059" s="20">
        <v>67377.5</v>
      </c>
      <c r="D1059" s="20">
        <v>17099.599999999999</v>
      </c>
      <c r="E1059" s="20">
        <v>0</v>
      </c>
      <c r="H1059" s="33"/>
    </row>
    <row r="1060" spans="1:8" ht="28.5" customHeight="1" x14ac:dyDescent="0.2">
      <c r="A1060" s="19">
        <v>18542000000</v>
      </c>
      <c r="B1060" s="18" t="s">
        <v>1286</v>
      </c>
      <c r="C1060" s="20">
        <v>13856.9</v>
      </c>
      <c r="D1060" s="20">
        <v>0</v>
      </c>
      <c r="E1060" s="20">
        <v>525.20000000000005</v>
      </c>
      <c r="H1060" s="33"/>
    </row>
    <row r="1061" spans="1:8" ht="28.5" customHeight="1" x14ac:dyDescent="0.2">
      <c r="A1061" s="19">
        <v>18543000000</v>
      </c>
      <c r="B1061" s="18" t="s">
        <v>1287</v>
      </c>
      <c r="C1061" s="20">
        <v>106095.5</v>
      </c>
      <c r="D1061" s="20">
        <v>22934.400000000001</v>
      </c>
      <c r="E1061" s="20">
        <v>0</v>
      </c>
      <c r="H1061" s="33"/>
    </row>
    <row r="1062" spans="1:8" ht="28.5" customHeight="1" x14ac:dyDescent="0.2">
      <c r="A1062" s="19">
        <v>18544000000</v>
      </c>
      <c r="B1062" s="18" t="s">
        <v>1288</v>
      </c>
      <c r="C1062" s="20">
        <v>38364.1</v>
      </c>
      <c r="D1062" s="20">
        <v>5100.8999999999996</v>
      </c>
      <c r="E1062" s="20">
        <v>0</v>
      </c>
      <c r="H1062" s="33"/>
    </row>
    <row r="1063" spans="1:8" ht="28.5" customHeight="1" x14ac:dyDescent="0.2">
      <c r="A1063" s="19">
        <v>18545000000</v>
      </c>
      <c r="B1063" s="18" t="s">
        <v>1289</v>
      </c>
      <c r="C1063" s="20">
        <v>150620.20000000001</v>
      </c>
      <c r="D1063" s="20">
        <v>0</v>
      </c>
      <c r="E1063" s="20">
        <v>0</v>
      </c>
      <c r="H1063" s="33"/>
    </row>
    <row r="1064" spans="1:8" ht="28.5" customHeight="1" x14ac:dyDescent="0.2">
      <c r="A1064" s="19">
        <v>18546000000</v>
      </c>
      <c r="B1064" s="18" t="s">
        <v>1290</v>
      </c>
      <c r="C1064" s="20">
        <v>27961.599999999999</v>
      </c>
      <c r="D1064" s="20">
        <v>0</v>
      </c>
      <c r="E1064" s="20">
        <v>0</v>
      </c>
      <c r="H1064" s="33"/>
    </row>
    <row r="1065" spans="1:8" ht="28.5" customHeight="1" x14ac:dyDescent="0.2">
      <c r="A1065" s="19">
        <v>18547000000</v>
      </c>
      <c r="B1065" s="18" t="s">
        <v>1291</v>
      </c>
      <c r="C1065" s="20">
        <v>17917.400000000001</v>
      </c>
      <c r="D1065" s="20">
        <v>10609.1</v>
      </c>
      <c r="E1065" s="20">
        <v>0</v>
      </c>
      <c r="H1065" s="33"/>
    </row>
    <row r="1066" spans="1:8" ht="28.5" customHeight="1" x14ac:dyDescent="0.2">
      <c r="A1066" s="19">
        <v>18548000000</v>
      </c>
      <c r="B1066" s="18" t="s">
        <v>1292</v>
      </c>
      <c r="C1066" s="20">
        <v>28271.1</v>
      </c>
      <c r="D1066" s="20">
        <v>9124.4</v>
      </c>
      <c r="E1066" s="20">
        <v>0</v>
      </c>
      <c r="H1066" s="33"/>
    </row>
    <row r="1067" spans="1:8" ht="28.5" customHeight="1" x14ac:dyDescent="0.2">
      <c r="A1067" s="19">
        <v>18549000000</v>
      </c>
      <c r="B1067" s="18" t="s">
        <v>1293</v>
      </c>
      <c r="C1067" s="20">
        <v>14164</v>
      </c>
      <c r="D1067" s="20">
        <v>3980.7</v>
      </c>
      <c r="E1067" s="20">
        <v>0</v>
      </c>
      <c r="H1067" s="33"/>
    </row>
    <row r="1068" spans="1:8" ht="28.5" customHeight="1" x14ac:dyDescent="0.2">
      <c r="A1068" s="19">
        <v>18550000000</v>
      </c>
      <c r="B1068" s="18" t="s">
        <v>1294</v>
      </c>
      <c r="C1068" s="20">
        <v>17075.8</v>
      </c>
      <c r="D1068" s="20">
        <v>0</v>
      </c>
      <c r="E1068" s="20">
        <v>0</v>
      </c>
      <c r="H1068" s="33"/>
    </row>
    <row r="1069" spans="1:8" ht="28.5" customHeight="1" x14ac:dyDescent="0.2">
      <c r="A1069" s="19">
        <v>18551000000</v>
      </c>
      <c r="B1069" s="18" t="s">
        <v>1295</v>
      </c>
      <c r="C1069" s="20">
        <v>20393.5</v>
      </c>
      <c r="D1069" s="20">
        <v>3733.7</v>
      </c>
      <c r="E1069" s="20">
        <v>0</v>
      </c>
      <c r="H1069" s="33"/>
    </row>
    <row r="1070" spans="1:8" ht="28.5" customHeight="1" x14ac:dyDescent="0.2">
      <c r="A1070" s="32">
        <v>19100000000</v>
      </c>
      <c r="B1070" s="18" t="s">
        <v>28</v>
      </c>
      <c r="C1070" s="20">
        <v>226330.1</v>
      </c>
      <c r="D1070" s="20">
        <v>157095.4</v>
      </c>
      <c r="E1070" s="20">
        <v>0</v>
      </c>
      <c r="H1070" s="33"/>
    </row>
    <row r="1071" spans="1:8" ht="28.5" customHeight="1" x14ac:dyDescent="0.2">
      <c r="A1071" s="32">
        <v>19501000000</v>
      </c>
      <c r="B1071" s="18" t="s">
        <v>1873</v>
      </c>
      <c r="C1071" s="20">
        <v>27931.3</v>
      </c>
      <c r="D1071" s="20">
        <v>0</v>
      </c>
      <c r="E1071" s="20">
        <v>19738.599999999999</v>
      </c>
      <c r="H1071" s="33"/>
    </row>
    <row r="1072" spans="1:8" ht="28.5" customHeight="1" x14ac:dyDescent="0.2">
      <c r="A1072" s="32">
        <v>19502000000</v>
      </c>
      <c r="B1072" s="18" t="s">
        <v>1296</v>
      </c>
      <c r="C1072" s="20">
        <v>32761.4</v>
      </c>
      <c r="D1072" s="20">
        <v>12671.9</v>
      </c>
      <c r="E1072" s="20">
        <v>0</v>
      </c>
      <c r="H1072" s="33"/>
    </row>
    <row r="1073" spans="1:8" ht="28.5" customHeight="1" x14ac:dyDescent="0.2">
      <c r="A1073" s="32">
        <v>19503000000</v>
      </c>
      <c r="B1073" s="18" t="s">
        <v>1297</v>
      </c>
      <c r="C1073" s="20">
        <v>27206.2</v>
      </c>
      <c r="D1073" s="20">
        <v>9375</v>
      </c>
      <c r="E1073" s="20">
        <v>0</v>
      </c>
      <c r="H1073" s="33"/>
    </row>
    <row r="1074" spans="1:8" ht="28.5" customHeight="1" x14ac:dyDescent="0.2">
      <c r="A1074" s="32">
        <v>19504000000</v>
      </c>
      <c r="B1074" s="18" t="s">
        <v>1298</v>
      </c>
      <c r="C1074" s="20">
        <v>35231</v>
      </c>
      <c r="D1074" s="20">
        <v>5673</v>
      </c>
      <c r="E1074" s="20">
        <v>0</v>
      </c>
      <c r="H1074" s="33"/>
    </row>
    <row r="1075" spans="1:8" ht="28.5" customHeight="1" x14ac:dyDescent="0.2">
      <c r="A1075" s="32">
        <v>19505000000</v>
      </c>
      <c r="B1075" s="18" t="s">
        <v>1299</v>
      </c>
      <c r="C1075" s="20">
        <v>36814.199999999997</v>
      </c>
      <c r="D1075" s="20">
        <v>0</v>
      </c>
      <c r="E1075" s="20">
        <v>0</v>
      </c>
      <c r="H1075" s="33"/>
    </row>
    <row r="1076" spans="1:8" ht="28.5" customHeight="1" x14ac:dyDescent="0.2">
      <c r="A1076" s="32">
        <v>19506000000</v>
      </c>
      <c r="B1076" s="18" t="s">
        <v>1300</v>
      </c>
      <c r="C1076" s="20">
        <v>15402.9</v>
      </c>
      <c r="D1076" s="20">
        <v>7337.9</v>
      </c>
      <c r="E1076" s="20">
        <v>0</v>
      </c>
      <c r="H1076" s="33"/>
    </row>
    <row r="1077" spans="1:8" ht="28.5" customHeight="1" x14ac:dyDescent="0.2">
      <c r="A1077" s="32">
        <v>19507000000</v>
      </c>
      <c r="B1077" s="18" t="s">
        <v>1301</v>
      </c>
      <c r="C1077" s="20">
        <v>23362.5</v>
      </c>
      <c r="D1077" s="20">
        <v>8314.6</v>
      </c>
      <c r="E1077" s="20">
        <v>0</v>
      </c>
      <c r="H1077" s="33"/>
    </row>
    <row r="1078" spans="1:8" ht="28.5" customHeight="1" x14ac:dyDescent="0.2">
      <c r="A1078" s="32">
        <v>19508000000</v>
      </c>
      <c r="B1078" s="18" t="s">
        <v>1302</v>
      </c>
      <c r="C1078" s="20">
        <v>65105.9</v>
      </c>
      <c r="D1078" s="20">
        <v>27558</v>
      </c>
      <c r="E1078" s="20">
        <v>0</v>
      </c>
      <c r="H1078" s="33"/>
    </row>
    <row r="1079" spans="1:8" ht="28.5" customHeight="1" x14ac:dyDescent="0.2">
      <c r="A1079" s="32">
        <v>19509000000</v>
      </c>
      <c r="B1079" s="18" t="s">
        <v>1303</v>
      </c>
      <c r="C1079" s="20">
        <v>10531.8</v>
      </c>
      <c r="D1079" s="20">
        <v>2295</v>
      </c>
      <c r="E1079" s="20">
        <v>0</v>
      </c>
      <c r="H1079" s="33"/>
    </row>
    <row r="1080" spans="1:8" ht="28.5" customHeight="1" x14ac:dyDescent="0.2">
      <c r="A1080" s="32">
        <v>19510000000</v>
      </c>
      <c r="B1080" s="18" t="s">
        <v>1304</v>
      </c>
      <c r="C1080" s="20">
        <v>9666.5</v>
      </c>
      <c r="D1080" s="20">
        <v>4960.8999999999996</v>
      </c>
      <c r="E1080" s="20">
        <v>0</v>
      </c>
      <c r="H1080" s="33"/>
    </row>
    <row r="1081" spans="1:8" ht="28.5" customHeight="1" x14ac:dyDescent="0.2">
      <c r="A1081" s="32">
        <v>19511000000</v>
      </c>
      <c r="B1081" s="18" t="s">
        <v>1305</v>
      </c>
      <c r="C1081" s="20">
        <v>20244.5</v>
      </c>
      <c r="D1081" s="20">
        <v>9778.2000000000007</v>
      </c>
      <c r="E1081" s="20">
        <v>0</v>
      </c>
      <c r="H1081" s="33"/>
    </row>
    <row r="1082" spans="1:8" ht="28.5" customHeight="1" x14ac:dyDescent="0.2">
      <c r="A1082" s="32">
        <v>19513000000</v>
      </c>
      <c r="B1082" s="18" t="s">
        <v>1306</v>
      </c>
      <c r="C1082" s="20">
        <v>13222.4</v>
      </c>
      <c r="D1082" s="20">
        <v>10604.7</v>
      </c>
      <c r="E1082" s="20">
        <v>0</v>
      </c>
      <c r="H1082" s="33"/>
    </row>
    <row r="1083" spans="1:8" ht="28.5" customHeight="1" x14ac:dyDescent="0.2">
      <c r="A1083" s="32">
        <v>19514000000</v>
      </c>
      <c r="B1083" s="18" t="s">
        <v>1307</v>
      </c>
      <c r="C1083" s="20">
        <v>25332.9</v>
      </c>
      <c r="D1083" s="20">
        <v>7188.5</v>
      </c>
      <c r="E1083" s="20">
        <v>0</v>
      </c>
      <c r="H1083" s="33"/>
    </row>
    <row r="1084" spans="1:8" ht="28.5" customHeight="1" x14ac:dyDescent="0.2">
      <c r="A1084" s="32">
        <v>19515000000</v>
      </c>
      <c r="B1084" s="18" t="s">
        <v>1308</v>
      </c>
      <c r="C1084" s="20">
        <v>49274.2</v>
      </c>
      <c r="D1084" s="20">
        <v>30061.9</v>
      </c>
      <c r="E1084" s="20">
        <v>0</v>
      </c>
      <c r="H1084" s="33"/>
    </row>
    <row r="1085" spans="1:8" ht="28.5" customHeight="1" x14ac:dyDescent="0.2">
      <c r="A1085" s="32">
        <v>19516000000</v>
      </c>
      <c r="B1085" s="18" t="s">
        <v>1309</v>
      </c>
      <c r="C1085" s="20">
        <v>49215</v>
      </c>
      <c r="D1085" s="20">
        <v>23534</v>
      </c>
      <c r="E1085" s="20">
        <v>0</v>
      </c>
      <c r="H1085" s="33"/>
    </row>
    <row r="1086" spans="1:8" ht="28.5" customHeight="1" x14ac:dyDescent="0.2">
      <c r="A1086" s="32">
        <v>19518000000</v>
      </c>
      <c r="B1086" s="18" t="s">
        <v>1310</v>
      </c>
      <c r="C1086" s="20">
        <v>22856.799999999999</v>
      </c>
      <c r="D1086" s="20">
        <v>11330.9</v>
      </c>
      <c r="E1086" s="20">
        <v>0</v>
      </c>
      <c r="H1086" s="33"/>
    </row>
    <row r="1087" spans="1:8" ht="28.5" customHeight="1" x14ac:dyDescent="0.2">
      <c r="A1087" s="32">
        <v>19520000000</v>
      </c>
      <c r="B1087" s="18" t="s">
        <v>1311</v>
      </c>
      <c r="C1087" s="20">
        <v>47124.2</v>
      </c>
      <c r="D1087" s="20">
        <v>10530.3</v>
      </c>
      <c r="E1087" s="20">
        <v>0</v>
      </c>
      <c r="H1087" s="33"/>
    </row>
    <row r="1088" spans="1:8" ht="28.5" customHeight="1" x14ac:dyDescent="0.2">
      <c r="A1088" s="32">
        <v>19521000000</v>
      </c>
      <c r="B1088" s="18" t="s">
        <v>1312</v>
      </c>
      <c r="C1088" s="20">
        <v>65373.1</v>
      </c>
      <c r="D1088" s="20">
        <v>26576.7</v>
      </c>
      <c r="E1088" s="20">
        <v>0</v>
      </c>
      <c r="H1088" s="33"/>
    </row>
    <row r="1089" spans="1:8" ht="28.5" customHeight="1" x14ac:dyDescent="0.2">
      <c r="A1089" s="32">
        <v>19522000000</v>
      </c>
      <c r="B1089" s="18" t="s">
        <v>1313</v>
      </c>
      <c r="C1089" s="20">
        <v>26644.2</v>
      </c>
      <c r="D1089" s="20">
        <v>10901.1</v>
      </c>
      <c r="E1089" s="20">
        <v>0</v>
      </c>
      <c r="H1089" s="33"/>
    </row>
    <row r="1090" spans="1:8" ht="28.5" customHeight="1" x14ac:dyDescent="0.2">
      <c r="A1090" s="32">
        <v>19523000000</v>
      </c>
      <c r="B1090" s="18" t="s">
        <v>1314</v>
      </c>
      <c r="C1090" s="20">
        <v>40337.1</v>
      </c>
      <c r="D1090" s="20">
        <v>11252.4</v>
      </c>
      <c r="E1090" s="20">
        <v>0</v>
      </c>
      <c r="H1090" s="33"/>
    </row>
    <row r="1091" spans="1:8" ht="28.5" customHeight="1" x14ac:dyDescent="0.2">
      <c r="A1091" s="32">
        <v>19524000000</v>
      </c>
      <c r="B1091" s="18" t="s">
        <v>1315</v>
      </c>
      <c r="C1091" s="20">
        <v>24332.799999999999</v>
      </c>
      <c r="D1091" s="20">
        <v>0</v>
      </c>
      <c r="E1091" s="20">
        <v>0</v>
      </c>
      <c r="H1091" s="33"/>
    </row>
    <row r="1092" spans="1:8" ht="28.5" customHeight="1" x14ac:dyDescent="0.2">
      <c r="A1092" s="32">
        <v>19525000000</v>
      </c>
      <c r="B1092" s="18" t="s">
        <v>1316</v>
      </c>
      <c r="C1092" s="20">
        <v>76863.399999999994</v>
      </c>
      <c r="D1092" s="20">
        <v>22284.9</v>
      </c>
      <c r="E1092" s="20">
        <v>0</v>
      </c>
      <c r="H1092" s="33"/>
    </row>
    <row r="1093" spans="1:8" ht="28.5" customHeight="1" x14ac:dyDescent="0.2">
      <c r="A1093" s="32">
        <v>19526000000</v>
      </c>
      <c r="B1093" s="18" t="s">
        <v>1317</v>
      </c>
      <c r="C1093" s="20">
        <v>87010.5</v>
      </c>
      <c r="D1093" s="20">
        <v>26349.599999999999</v>
      </c>
      <c r="E1093" s="20">
        <v>0</v>
      </c>
      <c r="H1093" s="33"/>
    </row>
    <row r="1094" spans="1:8" ht="28.5" customHeight="1" x14ac:dyDescent="0.2">
      <c r="A1094" s="32">
        <v>19527000000</v>
      </c>
      <c r="B1094" s="18" t="s">
        <v>1318</v>
      </c>
      <c r="C1094" s="20">
        <v>74104.3</v>
      </c>
      <c r="D1094" s="20">
        <v>33491.300000000003</v>
      </c>
      <c r="E1094" s="20">
        <v>0</v>
      </c>
      <c r="H1094" s="33"/>
    </row>
    <row r="1095" spans="1:8" ht="28.5" customHeight="1" x14ac:dyDescent="0.2">
      <c r="A1095" s="32">
        <v>19528000000</v>
      </c>
      <c r="B1095" s="18" t="s">
        <v>1874</v>
      </c>
      <c r="C1095" s="20">
        <v>55143.7</v>
      </c>
      <c r="D1095" s="20">
        <v>28242.400000000001</v>
      </c>
      <c r="E1095" s="20">
        <v>0</v>
      </c>
      <c r="H1095" s="33"/>
    </row>
    <row r="1096" spans="1:8" ht="28.5" customHeight="1" x14ac:dyDescent="0.2">
      <c r="A1096" s="32">
        <v>19529000000</v>
      </c>
      <c r="B1096" s="18" t="s">
        <v>1319</v>
      </c>
      <c r="C1096" s="20">
        <v>25851.3</v>
      </c>
      <c r="D1096" s="20">
        <v>10500.3</v>
      </c>
      <c r="E1096" s="20">
        <v>0</v>
      </c>
      <c r="H1096" s="33"/>
    </row>
    <row r="1097" spans="1:8" ht="28.5" customHeight="1" x14ac:dyDescent="0.2">
      <c r="A1097" s="32">
        <v>19530000000</v>
      </c>
      <c r="B1097" s="18" t="s">
        <v>1320</v>
      </c>
      <c r="C1097" s="20">
        <v>35702.800000000003</v>
      </c>
      <c r="D1097" s="20">
        <v>15395.7</v>
      </c>
      <c r="E1097" s="20">
        <v>0</v>
      </c>
      <c r="H1097" s="33"/>
    </row>
    <row r="1098" spans="1:8" ht="28.5" customHeight="1" x14ac:dyDescent="0.2">
      <c r="A1098" s="32">
        <v>19531000000</v>
      </c>
      <c r="B1098" s="18" t="s">
        <v>1321</v>
      </c>
      <c r="C1098" s="20">
        <v>9745.2000000000007</v>
      </c>
      <c r="D1098" s="20">
        <v>4783.6000000000004</v>
      </c>
      <c r="E1098" s="20">
        <v>0</v>
      </c>
      <c r="H1098" s="33"/>
    </row>
    <row r="1099" spans="1:8" ht="28.5" customHeight="1" x14ac:dyDescent="0.2">
      <c r="A1099" s="32">
        <v>19532000000</v>
      </c>
      <c r="B1099" s="18" t="s">
        <v>1322</v>
      </c>
      <c r="C1099" s="20">
        <v>25805.9</v>
      </c>
      <c r="D1099" s="20">
        <v>6931</v>
      </c>
      <c r="E1099" s="20">
        <v>0</v>
      </c>
      <c r="H1099" s="33"/>
    </row>
    <row r="1100" spans="1:8" ht="28.5" customHeight="1" x14ac:dyDescent="0.2">
      <c r="A1100" s="32">
        <v>19533000000</v>
      </c>
      <c r="B1100" s="18" t="s">
        <v>1323</v>
      </c>
      <c r="C1100" s="20">
        <v>24005.599999999999</v>
      </c>
      <c r="D1100" s="20">
        <v>7824.6</v>
      </c>
      <c r="E1100" s="20">
        <v>0</v>
      </c>
      <c r="H1100" s="33"/>
    </row>
    <row r="1101" spans="1:8" ht="28.5" customHeight="1" x14ac:dyDescent="0.2">
      <c r="A1101" s="32">
        <v>19535000000</v>
      </c>
      <c r="B1101" s="18" t="s">
        <v>1875</v>
      </c>
      <c r="C1101" s="20">
        <v>29184.6</v>
      </c>
      <c r="D1101" s="20">
        <v>918.8</v>
      </c>
      <c r="E1101" s="20">
        <v>0</v>
      </c>
      <c r="H1101" s="33"/>
    </row>
    <row r="1102" spans="1:8" ht="28.5" customHeight="1" x14ac:dyDescent="0.2">
      <c r="A1102" s="32">
        <v>19537000000</v>
      </c>
      <c r="B1102" s="18" t="s">
        <v>1876</v>
      </c>
      <c r="C1102" s="20">
        <v>22043.3</v>
      </c>
      <c r="D1102" s="20">
        <v>9899.5</v>
      </c>
      <c r="E1102" s="20">
        <v>0</v>
      </c>
      <c r="H1102" s="33"/>
    </row>
    <row r="1103" spans="1:8" ht="28.5" customHeight="1" x14ac:dyDescent="0.2">
      <c r="A1103" s="32">
        <v>19538000000</v>
      </c>
      <c r="B1103" s="18" t="s">
        <v>1324</v>
      </c>
      <c r="C1103" s="20">
        <v>67904.100000000006</v>
      </c>
      <c r="D1103" s="20">
        <v>18685</v>
      </c>
      <c r="E1103" s="20">
        <v>0</v>
      </c>
      <c r="H1103" s="33"/>
    </row>
    <row r="1104" spans="1:8" ht="28.5" customHeight="1" x14ac:dyDescent="0.2">
      <c r="A1104" s="32">
        <v>19539000000</v>
      </c>
      <c r="B1104" s="18" t="s">
        <v>1325</v>
      </c>
      <c r="C1104" s="20">
        <v>36513</v>
      </c>
      <c r="D1104" s="20">
        <v>10405.200000000001</v>
      </c>
      <c r="E1104" s="20">
        <v>0</v>
      </c>
      <c r="H1104" s="33"/>
    </row>
    <row r="1105" spans="1:8" ht="28.5" customHeight="1" x14ac:dyDescent="0.2">
      <c r="A1105" s="32">
        <v>19540000000</v>
      </c>
      <c r="B1105" s="18" t="s">
        <v>1326</v>
      </c>
      <c r="C1105" s="20">
        <v>56114.1</v>
      </c>
      <c r="D1105" s="20">
        <v>13876.4</v>
      </c>
      <c r="E1105" s="20">
        <v>0</v>
      </c>
      <c r="H1105" s="33"/>
    </row>
    <row r="1106" spans="1:8" ht="28.5" customHeight="1" x14ac:dyDescent="0.2">
      <c r="A1106" s="19">
        <v>19542000000</v>
      </c>
      <c r="B1106" s="18" t="s">
        <v>1877</v>
      </c>
      <c r="C1106" s="20">
        <v>54230.6</v>
      </c>
      <c r="D1106" s="20">
        <v>28922</v>
      </c>
      <c r="E1106" s="20">
        <v>0</v>
      </c>
      <c r="H1106" s="33"/>
    </row>
    <row r="1107" spans="1:8" ht="28.5" customHeight="1" x14ac:dyDescent="0.2">
      <c r="A1107" s="19">
        <v>19543000000</v>
      </c>
      <c r="B1107" s="18" t="s">
        <v>1327</v>
      </c>
      <c r="C1107" s="20">
        <v>28878.2</v>
      </c>
      <c r="D1107" s="20">
        <v>5853</v>
      </c>
      <c r="E1107" s="20">
        <v>0</v>
      </c>
      <c r="H1107" s="33"/>
    </row>
    <row r="1108" spans="1:8" ht="28.5" customHeight="1" x14ac:dyDescent="0.2">
      <c r="A1108" s="19">
        <v>19544000000</v>
      </c>
      <c r="B1108" s="18" t="s">
        <v>1328</v>
      </c>
      <c r="C1108" s="20">
        <v>39806.199999999997</v>
      </c>
      <c r="D1108" s="20">
        <v>19030.900000000001</v>
      </c>
      <c r="E1108" s="20">
        <v>0</v>
      </c>
      <c r="H1108" s="33"/>
    </row>
    <row r="1109" spans="1:8" ht="28.5" customHeight="1" x14ac:dyDescent="0.2">
      <c r="A1109" s="19">
        <v>19545000000</v>
      </c>
      <c r="B1109" s="18" t="s">
        <v>1329</v>
      </c>
      <c r="C1109" s="20">
        <v>13517.8</v>
      </c>
      <c r="D1109" s="20">
        <v>4773</v>
      </c>
      <c r="E1109" s="20">
        <v>0</v>
      </c>
      <c r="H1109" s="33"/>
    </row>
    <row r="1110" spans="1:8" ht="28.5" customHeight="1" x14ac:dyDescent="0.2">
      <c r="A1110" s="19">
        <v>19546000000</v>
      </c>
      <c r="B1110" s="18" t="s">
        <v>1330</v>
      </c>
      <c r="C1110" s="20">
        <v>58924.6</v>
      </c>
      <c r="D1110" s="20">
        <v>24303.599999999999</v>
      </c>
      <c r="E1110" s="20">
        <v>0</v>
      </c>
      <c r="H1110" s="33"/>
    </row>
    <row r="1111" spans="1:8" ht="28.5" customHeight="1" x14ac:dyDescent="0.2">
      <c r="A1111" s="19">
        <v>19548000000</v>
      </c>
      <c r="B1111" s="18" t="s">
        <v>1878</v>
      </c>
      <c r="C1111" s="20">
        <v>59633.4</v>
      </c>
      <c r="D1111" s="20">
        <v>25203</v>
      </c>
      <c r="E1111" s="20">
        <v>0</v>
      </c>
      <c r="H1111" s="33"/>
    </row>
    <row r="1112" spans="1:8" ht="28.5" customHeight="1" x14ac:dyDescent="0.2">
      <c r="A1112" s="19">
        <v>19549000000</v>
      </c>
      <c r="B1112" s="18" t="s">
        <v>1879</v>
      </c>
      <c r="C1112" s="20">
        <v>570087.69999999995</v>
      </c>
      <c r="D1112" s="20">
        <v>0</v>
      </c>
      <c r="E1112" s="20">
        <v>95095.8</v>
      </c>
      <c r="H1112" s="33"/>
    </row>
    <row r="1113" spans="1:8" ht="28.5" customHeight="1" x14ac:dyDescent="0.2">
      <c r="A1113" s="19">
        <v>19550000000</v>
      </c>
      <c r="B1113" s="18" t="s">
        <v>1880</v>
      </c>
      <c r="C1113" s="20">
        <v>16694.3</v>
      </c>
      <c r="D1113" s="20">
        <v>0</v>
      </c>
      <c r="E1113" s="20">
        <v>0</v>
      </c>
      <c r="H1113" s="33"/>
    </row>
    <row r="1114" spans="1:8" ht="28.5" customHeight="1" x14ac:dyDescent="0.2">
      <c r="A1114" s="19">
        <v>19553000000</v>
      </c>
      <c r="B1114" s="18" t="s">
        <v>1881</v>
      </c>
      <c r="C1114" s="20">
        <v>24154</v>
      </c>
      <c r="D1114" s="20">
        <v>10111</v>
      </c>
      <c r="E1114" s="20">
        <v>0</v>
      </c>
      <c r="H1114" s="33"/>
    </row>
    <row r="1115" spans="1:8" ht="28.5" customHeight="1" x14ac:dyDescent="0.2">
      <c r="A1115" s="19">
        <v>19554000000</v>
      </c>
      <c r="B1115" s="18" t="s">
        <v>1882</v>
      </c>
      <c r="C1115" s="20">
        <v>83878.2</v>
      </c>
      <c r="D1115" s="20">
        <v>2719.2</v>
      </c>
      <c r="E1115" s="20">
        <v>0</v>
      </c>
      <c r="H1115" s="33"/>
    </row>
    <row r="1116" spans="1:8" ht="28.5" customHeight="1" x14ac:dyDescent="0.2">
      <c r="A1116" s="19">
        <v>19555000000</v>
      </c>
      <c r="B1116" s="18" t="s">
        <v>1331</v>
      </c>
      <c r="C1116" s="20">
        <v>128963.7</v>
      </c>
      <c r="D1116" s="20">
        <v>44850.2</v>
      </c>
      <c r="E1116" s="20">
        <v>0</v>
      </c>
      <c r="H1116" s="33"/>
    </row>
    <row r="1117" spans="1:8" ht="28.5" customHeight="1" x14ac:dyDescent="0.2">
      <c r="A1117" s="19">
        <v>19556000000</v>
      </c>
      <c r="B1117" s="18" t="s">
        <v>1332</v>
      </c>
      <c r="C1117" s="20">
        <v>51955.7</v>
      </c>
      <c r="D1117" s="20">
        <v>10766.4</v>
      </c>
      <c r="E1117" s="20">
        <v>0</v>
      </c>
      <c r="H1117" s="33"/>
    </row>
    <row r="1118" spans="1:8" ht="28.5" customHeight="1" x14ac:dyDescent="0.2">
      <c r="A1118" s="19">
        <v>19557000000</v>
      </c>
      <c r="B1118" s="18" t="s">
        <v>1333</v>
      </c>
      <c r="C1118" s="20">
        <v>77499.5</v>
      </c>
      <c r="D1118" s="20">
        <v>28334.3</v>
      </c>
      <c r="E1118" s="20">
        <v>0</v>
      </c>
      <c r="H1118" s="33"/>
    </row>
    <row r="1119" spans="1:8" ht="28.5" customHeight="1" x14ac:dyDescent="0.2">
      <c r="A1119" s="19">
        <v>19558000000</v>
      </c>
      <c r="B1119" s="18" t="s">
        <v>1334</v>
      </c>
      <c r="C1119" s="20">
        <v>110431.3</v>
      </c>
      <c r="D1119" s="20">
        <v>37481.4</v>
      </c>
      <c r="E1119" s="20">
        <v>0</v>
      </c>
      <c r="H1119" s="33"/>
    </row>
    <row r="1120" spans="1:8" ht="28.5" customHeight="1" x14ac:dyDescent="0.2">
      <c r="A1120" s="19">
        <v>19559000000</v>
      </c>
      <c r="B1120" s="18" t="s">
        <v>1335</v>
      </c>
      <c r="C1120" s="20">
        <v>13515.3</v>
      </c>
      <c r="D1120" s="20">
        <v>8898.7000000000007</v>
      </c>
      <c r="E1120" s="20">
        <v>0</v>
      </c>
      <c r="H1120" s="33"/>
    </row>
    <row r="1121" spans="1:8" ht="28.5" customHeight="1" x14ac:dyDescent="0.2">
      <c r="A1121" s="19">
        <v>19560000000</v>
      </c>
      <c r="B1121" s="18" t="s">
        <v>1336</v>
      </c>
      <c r="C1121" s="20">
        <v>69226.3</v>
      </c>
      <c r="D1121" s="20">
        <v>11993.4</v>
      </c>
      <c r="E1121" s="20">
        <v>0</v>
      </c>
      <c r="H1121" s="33"/>
    </row>
    <row r="1122" spans="1:8" ht="28.5" customHeight="1" x14ac:dyDescent="0.2">
      <c r="A1122" s="19">
        <v>19561000000</v>
      </c>
      <c r="B1122" s="18" t="s">
        <v>1337</v>
      </c>
      <c r="C1122" s="20">
        <v>140920.9</v>
      </c>
      <c r="D1122" s="20">
        <v>39019.199999999997</v>
      </c>
      <c r="E1122" s="20">
        <v>0</v>
      </c>
      <c r="H1122" s="33"/>
    </row>
    <row r="1123" spans="1:8" ht="28.5" customHeight="1" x14ac:dyDescent="0.2">
      <c r="A1123" s="19">
        <v>19562000000</v>
      </c>
      <c r="B1123" s="18" t="s">
        <v>1338</v>
      </c>
      <c r="C1123" s="20">
        <v>25705.599999999999</v>
      </c>
      <c r="D1123" s="20">
        <v>11178</v>
      </c>
      <c r="E1123" s="20">
        <v>0</v>
      </c>
      <c r="H1123" s="33"/>
    </row>
    <row r="1124" spans="1:8" ht="28.5" customHeight="1" x14ac:dyDescent="0.2">
      <c r="A1124" s="19">
        <v>19563000000</v>
      </c>
      <c r="B1124" s="18" t="s">
        <v>1339</v>
      </c>
      <c r="C1124" s="20">
        <v>55529.2</v>
      </c>
      <c r="D1124" s="20">
        <v>2606.1</v>
      </c>
      <c r="E1124" s="20">
        <v>0</v>
      </c>
      <c r="H1124" s="33"/>
    </row>
    <row r="1125" spans="1:8" ht="28.5" customHeight="1" x14ac:dyDescent="0.2">
      <c r="A1125" s="19">
        <v>19564000000</v>
      </c>
      <c r="B1125" s="18" t="s">
        <v>1340</v>
      </c>
      <c r="C1125" s="20">
        <v>18129.7</v>
      </c>
      <c r="D1125" s="20">
        <v>8695.2999999999993</v>
      </c>
      <c r="E1125" s="20">
        <v>0</v>
      </c>
      <c r="H1125" s="33"/>
    </row>
    <row r="1126" spans="1:8" ht="28.5" customHeight="1" x14ac:dyDescent="0.2">
      <c r="A1126" s="32">
        <v>20100000000</v>
      </c>
      <c r="B1126" s="18" t="s">
        <v>29</v>
      </c>
      <c r="C1126" s="20">
        <v>625706.30000000005</v>
      </c>
      <c r="D1126" s="20">
        <v>15843.7</v>
      </c>
      <c r="E1126" s="20">
        <v>0</v>
      </c>
      <c r="H1126" s="33"/>
    </row>
    <row r="1127" spans="1:8" ht="28.5" customHeight="1" x14ac:dyDescent="0.2">
      <c r="A1127" s="32">
        <v>20501000000</v>
      </c>
      <c r="B1127" s="18" t="s">
        <v>1341</v>
      </c>
      <c r="C1127" s="20">
        <v>22011.200000000001</v>
      </c>
      <c r="D1127" s="20">
        <v>2656.5</v>
      </c>
      <c r="E1127" s="20">
        <v>0</v>
      </c>
      <c r="H1127" s="33"/>
    </row>
    <row r="1128" spans="1:8" ht="28.5" customHeight="1" x14ac:dyDescent="0.2">
      <c r="A1128" s="32">
        <v>20502000000</v>
      </c>
      <c r="B1128" s="18" t="s">
        <v>1342</v>
      </c>
      <c r="C1128" s="20">
        <v>72239.199999999997</v>
      </c>
      <c r="D1128" s="20">
        <v>20833.099999999999</v>
      </c>
      <c r="E1128" s="20">
        <v>0</v>
      </c>
      <c r="H1128" s="33"/>
    </row>
    <row r="1129" spans="1:8" ht="28.5" customHeight="1" x14ac:dyDescent="0.2">
      <c r="A1129" s="32">
        <v>20503000000</v>
      </c>
      <c r="B1129" s="18" t="s">
        <v>1343</v>
      </c>
      <c r="C1129" s="20">
        <v>35568.300000000003</v>
      </c>
      <c r="D1129" s="20">
        <v>10603.9</v>
      </c>
      <c r="E1129" s="20">
        <v>0</v>
      </c>
      <c r="H1129" s="33"/>
    </row>
    <row r="1130" spans="1:8" ht="28.5" customHeight="1" x14ac:dyDescent="0.2">
      <c r="A1130" s="32">
        <v>20504000000</v>
      </c>
      <c r="B1130" s="18" t="s">
        <v>1344</v>
      </c>
      <c r="C1130" s="20">
        <v>28869.8</v>
      </c>
      <c r="D1130" s="20">
        <v>0</v>
      </c>
      <c r="E1130" s="20">
        <v>6508.4</v>
      </c>
      <c r="H1130" s="33"/>
    </row>
    <row r="1131" spans="1:8" ht="28.5" customHeight="1" x14ac:dyDescent="0.2">
      <c r="A1131" s="32">
        <v>20505000000</v>
      </c>
      <c r="B1131" s="18" t="s">
        <v>1345</v>
      </c>
      <c r="C1131" s="20">
        <v>65548.899999999994</v>
      </c>
      <c r="D1131" s="20">
        <v>0</v>
      </c>
      <c r="E1131" s="20">
        <v>0</v>
      </c>
      <c r="H1131" s="33"/>
    </row>
    <row r="1132" spans="1:8" ht="28.5" customHeight="1" x14ac:dyDescent="0.2">
      <c r="A1132" s="32">
        <v>20506000000</v>
      </c>
      <c r="B1132" s="18" t="s">
        <v>1346</v>
      </c>
      <c r="C1132" s="20">
        <v>19343.5</v>
      </c>
      <c r="D1132" s="20">
        <v>13542.2</v>
      </c>
      <c r="E1132" s="20">
        <v>0</v>
      </c>
      <c r="H1132" s="33"/>
    </row>
    <row r="1133" spans="1:8" ht="28.5" customHeight="1" x14ac:dyDescent="0.2">
      <c r="A1133" s="32">
        <v>20507000000</v>
      </c>
      <c r="B1133" s="18" t="s">
        <v>1883</v>
      </c>
      <c r="C1133" s="20">
        <v>47133.4</v>
      </c>
      <c r="D1133" s="20">
        <v>6357.4</v>
      </c>
      <c r="E1133" s="20">
        <v>0</v>
      </c>
      <c r="H1133" s="33"/>
    </row>
    <row r="1134" spans="1:8" ht="28.5" customHeight="1" x14ac:dyDescent="0.2">
      <c r="A1134" s="32">
        <v>20508000000</v>
      </c>
      <c r="B1134" s="18" t="s">
        <v>1347</v>
      </c>
      <c r="C1134" s="20">
        <v>81611.600000000006</v>
      </c>
      <c r="D1134" s="20">
        <v>5545.9</v>
      </c>
      <c r="E1134" s="20">
        <v>0</v>
      </c>
      <c r="H1134" s="33"/>
    </row>
    <row r="1135" spans="1:8" ht="28.5" customHeight="1" x14ac:dyDescent="0.2">
      <c r="A1135" s="32">
        <v>20509000000</v>
      </c>
      <c r="B1135" s="18" t="s">
        <v>1348</v>
      </c>
      <c r="C1135" s="20">
        <v>28243</v>
      </c>
      <c r="D1135" s="20">
        <v>10232</v>
      </c>
      <c r="E1135" s="20">
        <v>0</v>
      </c>
      <c r="H1135" s="33"/>
    </row>
    <row r="1136" spans="1:8" ht="28.5" customHeight="1" x14ac:dyDescent="0.2">
      <c r="A1136" s="32">
        <v>20510000000</v>
      </c>
      <c r="B1136" s="18" t="s">
        <v>1349</v>
      </c>
      <c r="C1136" s="20">
        <v>20474.400000000001</v>
      </c>
      <c r="D1136" s="20">
        <v>0</v>
      </c>
      <c r="E1136" s="20">
        <v>0</v>
      </c>
      <c r="H1136" s="33"/>
    </row>
    <row r="1137" spans="1:8" ht="28.5" customHeight="1" x14ac:dyDescent="0.2">
      <c r="A1137" s="32">
        <v>20511000000</v>
      </c>
      <c r="B1137" s="18" t="s">
        <v>1350</v>
      </c>
      <c r="C1137" s="20">
        <v>36495.699999999997</v>
      </c>
      <c r="D1137" s="20">
        <v>0</v>
      </c>
      <c r="E1137" s="20">
        <v>32172.6</v>
      </c>
      <c r="H1137" s="33"/>
    </row>
    <row r="1138" spans="1:8" ht="28.5" customHeight="1" x14ac:dyDescent="0.2">
      <c r="A1138" s="32">
        <v>20512000000</v>
      </c>
      <c r="B1138" s="18" t="s">
        <v>1351</v>
      </c>
      <c r="C1138" s="20">
        <v>21329.7</v>
      </c>
      <c r="D1138" s="20">
        <v>0</v>
      </c>
      <c r="E1138" s="20">
        <v>3752</v>
      </c>
      <c r="H1138" s="33"/>
    </row>
    <row r="1139" spans="1:8" ht="28.5" customHeight="1" x14ac:dyDescent="0.2">
      <c r="A1139" s="19">
        <v>20513000000</v>
      </c>
      <c r="B1139" s="18" t="s">
        <v>1352</v>
      </c>
      <c r="C1139" s="20">
        <v>45928.1</v>
      </c>
      <c r="D1139" s="20">
        <v>0</v>
      </c>
      <c r="E1139" s="20">
        <v>3107.3</v>
      </c>
      <c r="H1139" s="33"/>
    </row>
    <row r="1140" spans="1:8" ht="28.5" customHeight="1" x14ac:dyDescent="0.2">
      <c r="A1140" s="19">
        <v>20514000000</v>
      </c>
      <c r="B1140" s="18" t="s">
        <v>1884</v>
      </c>
      <c r="C1140" s="20">
        <v>66222.600000000006</v>
      </c>
      <c r="D1140" s="20">
        <v>36272.5</v>
      </c>
      <c r="E1140" s="20">
        <v>0</v>
      </c>
      <c r="H1140" s="33"/>
    </row>
    <row r="1141" spans="1:8" ht="28.5" customHeight="1" x14ac:dyDescent="0.2">
      <c r="A1141" s="19">
        <v>20515000000</v>
      </c>
      <c r="B1141" s="18" t="s">
        <v>1353</v>
      </c>
      <c r="C1141" s="20">
        <v>28448</v>
      </c>
      <c r="D1141" s="20">
        <v>4676.1000000000004</v>
      </c>
      <c r="E1141" s="20">
        <v>0</v>
      </c>
      <c r="H1141" s="33"/>
    </row>
    <row r="1142" spans="1:8" ht="28.5" customHeight="1" x14ac:dyDescent="0.2">
      <c r="A1142" s="19">
        <v>20516000000</v>
      </c>
      <c r="B1142" s="18" t="s">
        <v>1354</v>
      </c>
      <c r="C1142" s="20">
        <v>19811</v>
      </c>
      <c r="D1142" s="20">
        <v>10835.4</v>
      </c>
      <c r="E1142" s="20">
        <v>0</v>
      </c>
      <c r="H1142" s="33"/>
    </row>
    <row r="1143" spans="1:8" ht="28.5" customHeight="1" x14ac:dyDescent="0.2">
      <c r="A1143" s="19">
        <v>20517000000</v>
      </c>
      <c r="B1143" s="18" t="s">
        <v>1885</v>
      </c>
      <c r="C1143" s="20">
        <v>203668.4</v>
      </c>
      <c r="D1143" s="20">
        <v>30512.9</v>
      </c>
      <c r="E1143" s="20">
        <v>0</v>
      </c>
      <c r="H1143" s="33"/>
    </row>
    <row r="1144" spans="1:8" ht="28.5" customHeight="1" x14ac:dyDescent="0.2">
      <c r="A1144" s="19">
        <v>20518000000</v>
      </c>
      <c r="B1144" s="18" t="s">
        <v>1886</v>
      </c>
      <c r="C1144" s="20">
        <v>92926.7</v>
      </c>
      <c r="D1144" s="20">
        <v>50825.3</v>
      </c>
      <c r="E1144" s="20">
        <v>0</v>
      </c>
      <c r="H1144" s="33"/>
    </row>
    <row r="1145" spans="1:8" ht="28.5" customHeight="1" x14ac:dyDescent="0.2">
      <c r="A1145" s="19">
        <v>20519000000</v>
      </c>
      <c r="B1145" s="18" t="s">
        <v>1887</v>
      </c>
      <c r="C1145" s="20">
        <v>21174.799999999999</v>
      </c>
      <c r="D1145" s="20">
        <v>2562.9</v>
      </c>
      <c r="E1145" s="20">
        <v>0</v>
      </c>
      <c r="H1145" s="33"/>
    </row>
    <row r="1146" spans="1:8" ht="28.5" customHeight="1" x14ac:dyDescent="0.2">
      <c r="A1146" s="19">
        <v>20520000000</v>
      </c>
      <c r="B1146" s="18" t="s">
        <v>1888</v>
      </c>
      <c r="C1146" s="20">
        <v>48796.2</v>
      </c>
      <c r="D1146" s="20">
        <v>0</v>
      </c>
      <c r="E1146" s="20">
        <v>36280</v>
      </c>
      <c r="H1146" s="33"/>
    </row>
    <row r="1147" spans="1:8" ht="28.5" customHeight="1" x14ac:dyDescent="0.2">
      <c r="A1147" s="19">
        <v>20521000000</v>
      </c>
      <c r="B1147" s="18" t="s">
        <v>1889</v>
      </c>
      <c r="C1147" s="20">
        <v>20277</v>
      </c>
      <c r="D1147" s="20">
        <v>5005.6000000000004</v>
      </c>
      <c r="E1147" s="20">
        <v>0</v>
      </c>
      <c r="H1147" s="33"/>
    </row>
    <row r="1148" spans="1:8" ht="28.5" customHeight="1" x14ac:dyDescent="0.2">
      <c r="A1148" s="19">
        <v>20522000000</v>
      </c>
      <c r="B1148" s="18" t="s">
        <v>1890</v>
      </c>
      <c r="C1148" s="20">
        <v>33052.1</v>
      </c>
      <c r="D1148" s="20">
        <v>9521.7000000000007</v>
      </c>
      <c r="E1148" s="20">
        <v>0</v>
      </c>
      <c r="H1148" s="33"/>
    </row>
    <row r="1149" spans="1:8" ht="28.5" customHeight="1" x14ac:dyDescent="0.2">
      <c r="A1149" s="19">
        <v>20523000000</v>
      </c>
      <c r="B1149" s="18" t="s">
        <v>1143</v>
      </c>
      <c r="C1149" s="20">
        <v>14901.3</v>
      </c>
      <c r="D1149" s="20">
        <v>4813.8999999999996</v>
      </c>
      <c r="E1149" s="20">
        <v>0</v>
      </c>
      <c r="H1149" s="33"/>
    </row>
    <row r="1150" spans="1:8" ht="28.5" customHeight="1" x14ac:dyDescent="0.2">
      <c r="A1150" s="19">
        <v>20524000000</v>
      </c>
      <c r="B1150" s="18" t="s">
        <v>1355</v>
      </c>
      <c r="C1150" s="20">
        <v>110200</v>
      </c>
      <c r="D1150" s="20">
        <v>12814.5</v>
      </c>
      <c r="E1150" s="20">
        <v>0</v>
      </c>
      <c r="H1150" s="33"/>
    </row>
    <row r="1151" spans="1:8" ht="28.5" customHeight="1" x14ac:dyDescent="0.2">
      <c r="A1151" s="19">
        <v>20525000000</v>
      </c>
      <c r="B1151" s="18" t="s">
        <v>1356</v>
      </c>
      <c r="C1151" s="20">
        <v>70761</v>
      </c>
      <c r="D1151" s="20">
        <v>13617.6</v>
      </c>
      <c r="E1151" s="20">
        <v>0</v>
      </c>
      <c r="H1151" s="33"/>
    </row>
    <row r="1152" spans="1:8" ht="28.5" customHeight="1" x14ac:dyDescent="0.2">
      <c r="A1152" s="19">
        <v>20526000000</v>
      </c>
      <c r="B1152" s="18" t="s">
        <v>1357</v>
      </c>
      <c r="C1152" s="20">
        <v>43888.1</v>
      </c>
      <c r="D1152" s="20">
        <v>2929.5</v>
      </c>
      <c r="E1152" s="20">
        <v>0</v>
      </c>
      <c r="H1152" s="33"/>
    </row>
    <row r="1153" spans="1:8" ht="28.5" customHeight="1" x14ac:dyDescent="0.2">
      <c r="A1153" s="19">
        <v>20527000000</v>
      </c>
      <c r="B1153" s="18" t="s">
        <v>1358</v>
      </c>
      <c r="C1153" s="20">
        <v>19556.2</v>
      </c>
      <c r="D1153" s="20">
        <v>0</v>
      </c>
      <c r="E1153" s="20">
        <v>0</v>
      </c>
      <c r="H1153" s="33"/>
    </row>
    <row r="1154" spans="1:8" ht="28.5" customHeight="1" x14ac:dyDescent="0.2">
      <c r="A1154" s="19">
        <v>20528000000</v>
      </c>
      <c r="B1154" s="18" t="s">
        <v>1359</v>
      </c>
      <c r="C1154" s="20">
        <v>68051.100000000006</v>
      </c>
      <c r="D1154" s="20">
        <v>7570.9</v>
      </c>
      <c r="E1154" s="20">
        <v>0</v>
      </c>
      <c r="H1154" s="33"/>
    </row>
    <row r="1155" spans="1:8" ht="28.5" customHeight="1" x14ac:dyDescent="0.2">
      <c r="A1155" s="19">
        <v>20529000000</v>
      </c>
      <c r="B1155" s="18" t="s">
        <v>1360</v>
      </c>
      <c r="C1155" s="20">
        <v>99965.8</v>
      </c>
      <c r="D1155" s="20">
        <v>0</v>
      </c>
      <c r="E1155" s="20">
        <v>0</v>
      </c>
      <c r="H1155" s="33"/>
    </row>
    <row r="1156" spans="1:8" ht="28.5" customHeight="1" x14ac:dyDescent="0.2">
      <c r="A1156" s="19">
        <v>20530000000</v>
      </c>
      <c r="B1156" s="18" t="s">
        <v>1361</v>
      </c>
      <c r="C1156" s="20">
        <v>50935</v>
      </c>
      <c r="D1156" s="20">
        <v>7271.2</v>
      </c>
      <c r="E1156" s="20">
        <v>0</v>
      </c>
      <c r="H1156" s="33"/>
    </row>
    <row r="1157" spans="1:8" ht="28.5" customHeight="1" x14ac:dyDescent="0.2">
      <c r="A1157" s="19">
        <v>20531000000</v>
      </c>
      <c r="B1157" s="18" t="s">
        <v>1362</v>
      </c>
      <c r="C1157" s="20">
        <v>87090.1</v>
      </c>
      <c r="D1157" s="20">
        <v>9584.7000000000007</v>
      </c>
      <c r="E1157" s="20">
        <v>0</v>
      </c>
      <c r="H1157" s="33"/>
    </row>
    <row r="1158" spans="1:8" ht="28.5" customHeight="1" x14ac:dyDescent="0.2">
      <c r="A1158" s="19">
        <v>20532000000</v>
      </c>
      <c r="B1158" s="18" t="s">
        <v>1363</v>
      </c>
      <c r="C1158" s="20">
        <v>47725.2</v>
      </c>
      <c r="D1158" s="20">
        <v>28062.7</v>
      </c>
      <c r="E1158" s="20">
        <v>0</v>
      </c>
      <c r="H1158" s="33"/>
    </row>
    <row r="1159" spans="1:8" ht="28.5" customHeight="1" x14ac:dyDescent="0.2">
      <c r="A1159" s="19">
        <v>20533000000</v>
      </c>
      <c r="B1159" s="18" t="s">
        <v>1364</v>
      </c>
      <c r="C1159" s="20">
        <v>24123.8</v>
      </c>
      <c r="D1159" s="20">
        <v>0</v>
      </c>
      <c r="E1159" s="20">
        <v>3104.3</v>
      </c>
      <c r="H1159" s="33"/>
    </row>
    <row r="1160" spans="1:8" ht="28.5" customHeight="1" x14ac:dyDescent="0.2">
      <c r="A1160" s="19">
        <v>20534000000</v>
      </c>
      <c r="B1160" s="18" t="s">
        <v>1365</v>
      </c>
      <c r="C1160" s="20">
        <v>18581.599999999999</v>
      </c>
      <c r="D1160" s="20">
        <v>0</v>
      </c>
      <c r="E1160" s="20">
        <v>0</v>
      </c>
      <c r="H1160" s="33"/>
    </row>
    <row r="1161" spans="1:8" ht="28.5" customHeight="1" x14ac:dyDescent="0.2">
      <c r="A1161" s="19">
        <v>20535000000</v>
      </c>
      <c r="B1161" s="18" t="s">
        <v>1366</v>
      </c>
      <c r="C1161" s="20">
        <v>92640.6</v>
      </c>
      <c r="D1161" s="20">
        <v>3076</v>
      </c>
      <c r="E1161" s="20">
        <v>0</v>
      </c>
      <c r="H1161" s="33"/>
    </row>
    <row r="1162" spans="1:8" ht="28.5" customHeight="1" x14ac:dyDescent="0.2">
      <c r="A1162" s="19">
        <v>20536000000</v>
      </c>
      <c r="B1162" s="18" t="s">
        <v>1367</v>
      </c>
      <c r="C1162" s="20">
        <v>49757.599999999999</v>
      </c>
      <c r="D1162" s="20">
        <v>0</v>
      </c>
      <c r="E1162" s="20">
        <v>0</v>
      </c>
      <c r="H1162" s="33"/>
    </row>
    <row r="1163" spans="1:8" ht="28.5" customHeight="1" x14ac:dyDescent="0.2">
      <c r="A1163" s="19">
        <v>20537000000</v>
      </c>
      <c r="B1163" s="18" t="s">
        <v>1368</v>
      </c>
      <c r="C1163" s="20">
        <v>112241.9</v>
      </c>
      <c r="D1163" s="20">
        <v>0</v>
      </c>
      <c r="E1163" s="20">
        <v>0</v>
      </c>
      <c r="H1163" s="33"/>
    </row>
    <row r="1164" spans="1:8" ht="28.5" customHeight="1" x14ac:dyDescent="0.2">
      <c r="A1164" s="19">
        <v>20538000000</v>
      </c>
      <c r="B1164" s="18" t="s">
        <v>1369</v>
      </c>
      <c r="C1164" s="20">
        <v>102463.1</v>
      </c>
      <c r="D1164" s="20">
        <v>37089.1</v>
      </c>
      <c r="E1164" s="20">
        <v>0</v>
      </c>
      <c r="H1164" s="33"/>
    </row>
    <row r="1165" spans="1:8" ht="28.5" customHeight="1" x14ac:dyDescent="0.2">
      <c r="A1165" s="19">
        <v>20539000000</v>
      </c>
      <c r="B1165" s="18" t="s">
        <v>1370</v>
      </c>
      <c r="C1165" s="20">
        <v>60565.7</v>
      </c>
      <c r="D1165" s="20">
        <v>5886.1</v>
      </c>
      <c r="E1165" s="20">
        <v>0</v>
      </c>
      <c r="H1165" s="33"/>
    </row>
    <row r="1166" spans="1:8" ht="28.5" customHeight="1" x14ac:dyDescent="0.2">
      <c r="A1166" s="19">
        <v>20540000000</v>
      </c>
      <c r="B1166" s="18" t="s">
        <v>1371</v>
      </c>
      <c r="C1166" s="20">
        <v>80788.899999999994</v>
      </c>
      <c r="D1166" s="20">
        <v>0</v>
      </c>
      <c r="E1166" s="20">
        <v>0</v>
      </c>
      <c r="H1166" s="33"/>
    </row>
    <row r="1167" spans="1:8" ht="28.5" customHeight="1" x14ac:dyDescent="0.2">
      <c r="A1167" s="19">
        <v>20541000000</v>
      </c>
      <c r="B1167" s="18" t="s">
        <v>1372</v>
      </c>
      <c r="C1167" s="20">
        <v>80567.100000000006</v>
      </c>
      <c r="D1167" s="20">
        <v>5091.1000000000004</v>
      </c>
      <c r="E1167" s="20">
        <v>0</v>
      </c>
      <c r="H1167" s="33"/>
    </row>
    <row r="1168" spans="1:8" ht="28.5" customHeight="1" x14ac:dyDescent="0.2">
      <c r="A1168" s="19">
        <v>20542000000</v>
      </c>
      <c r="B1168" s="18" t="s">
        <v>1373</v>
      </c>
      <c r="C1168" s="20">
        <v>18474.099999999999</v>
      </c>
      <c r="D1168" s="20">
        <v>348.4</v>
      </c>
      <c r="E1168" s="20">
        <v>0</v>
      </c>
      <c r="H1168" s="33"/>
    </row>
    <row r="1169" spans="1:8" ht="28.5" customHeight="1" x14ac:dyDescent="0.2">
      <c r="A1169" s="19">
        <v>20543000000</v>
      </c>
      <c r="B1169" s="18" t="s">
        <v>1374</v>
      </c>
      <c r="C1169" s="20">
        <v>100652.2</v>
      </c>
      <c r="D1169" s="20">
        <v>0</v>
      </c>
      <c r="E1169" s="20">
        <v>0</v>
      </c>
      <c r="H1169" s="33"/>
    </row>
    <row r="1170" spans="1:8" ht="28.5" customHeight="1" x14ac:dyDescent="0.2">
      <c r="A1170" s="19">
        <v>20544000000</v>
      </c>
      <c r="B1170" s="18" t="s">
        <v>1375</v>
      </c>
      <c r="C1170" s="20">
        <v>39793.5</v>
      </c>
      <c r="D1170" s="20">
        <v>12193.4</v>
      </c>
      <c r="E1170" s="20">
        <v>0</v>
      </c>
      <c r="H1170" s="33"/>
    </row>
    <row r="1171" spans="1:8" ht="28.5" customHeight="1" x14ac:dyDescent="0.2">
      <c r="A1171" s="19">
        <v>20545000000</v>
      </c>
      <c r="B1171" s="18" t="s">
        <v>1376</v>
      </c>
      <c r="C1171" s="20">
        <v>59904.5</v>
      </c>
      <c r="D1171" s="20">
        <v>25574</v>
      </c>
      <c r="E1171" s="20">
        <v>0</v>
      </c>
      <c r="H1171" s="33"/>
    </row>
    <row r="1172" spans="1:8" ht="28.5" customHeight="1" x14ac:dyDescent="0.2">
      <c r="A1172" s="19">
        <v>20546000000</v>
      </c>
      <c r="B1172" s="18" t="s">
        <v>1377</v>
      </c>
      <c r="C1172" s="20">
        <v>38028.400000000001</v>
      </c>
      <c r="D1172" s="20">
        <v>24687.8</v>
      </c>
      <c r="E1172" s="20">
        <v>0</v>
      </c>
      <c r="H1172" s="33"/>
    </row>
    <row r="1173" spans="1:8" ht="28.5" customHeight="1" x14ac:dyDescent="0.2">
      <c r="A1173" s="19">
        <v>20547000000</v>
      </c>
      <c r="B1173" s="18" t="s">
        <v>1087</v>
      </c>
      <c r="C1173" s="20">
        <v>63168</v>
      </c>
      <c r="D1173" s="20">
        <v>20362.8</v>
      </c>
      <c r="E1173" s="20">
        <v>0</v>
      </c>
      <c r="H1173" s="33"/>
    </row>
    <row r="1174" spans="1:8" ht="28.5" customHeight="1" x14ac:dyDescent="0.2">
      <c r="A1174" s="19">
        <v>20548000000</v>
      </c>
      <c r="B1174" s="18" t="s">
        <v>1378</v>
      </c>
      <c r="C1174" s="20">
        <v>22230.6</v>
      </c>
      <c r="D1174" s="20">
        <v>7248.6</v>
      </c>
      <c r="E1174" s="20">
        <v>0</v>
      </c>
      <c r="H1174" s="33"/>
    </row>
    <row r="1175" spans="1:8" ht="28.5" customHeight="1" x14ac:dyDescent="0.2">
      <c r="A1175" s="19">
        <v>20549000000</v>
      </c>
      <c r="B1175" s="18" t="s">
        <v>1622</v>
      </c>
      <c r="C1175" s="20">
        <v>30589.7</v>
      </c>
      <c r="D1175" s="20">
        <v>21729.5</v>
      </c>
      <c r="E1175" s="20">
        <v>0</v>
      </c>
      <c r="H1175" s="33"/>
    </row>
    <row r="1176" spans="1:8" ht="28.5" customHeight="1" x14ac:dyDescent="0.2">
      <c r="A1176" s="19">
        <v>20550000000</v>
      </c>
      <c r="B1176" s="18" t="s">
        <v>1379</v>
      </c>
      <c r="C1176" s="20">
        <v>24041.3</v>
      </c>
      <c r="D1176" s="20">
        <v>17267.7</v>
      </c>
      <c r="E1176" s="20">
        <v>0</v>
      </c>
      <c r="H1176" s="33"/>
    </row>
    <row r="1177" spans="1:8" ht="28.5" customHeight="1" x14ac:dyDescent="0.2">
      <c r="A1177" s="19">
        <v>20551000000</v>
      </c>
      <c r="B1177" s="18" t="s">
        <v>1380</v>
      </c>
      <c r="C1177" s="20">
        <v>68938.2</v>
      </c>
      <c r="D1177" s="20">
        <v>13294.7</v>
      </c>
      <c r="E1177" s="20">
        <v>0</v>
      </c>
      <c r="H1177" s="33"/>
    </row>
    <row r="1178" spans="1:8" ht="28.5" customHeight="1" x14ac:dyDescent="0.2">
      <c r="A1178" s="19">
        <v>20552000000</v>
      </c>
      <c r="B1178" s="18" t="s">
        <v>1381</v>
      </c>
      <c r="C1178" s="20">
        <v>63642.400000000001</v>
      </c>
      <c r="D1178" s="20">
        <v>0</v>
      </c>
      <c r="E1178" s="20">
        <v>0</v>
      </c>
      <c r="H1178" s="33"/>
    </row>
    <row r="1179" spans="1:8" ht="28.5" customHeight="1" x14ac:dyDescent="0.2">
      <c r="A1179" s="19">
        <v>20553000000</v>
      </c>
      <c r="B1179" s="18" t="s">
        <v>1382</v>
      </c>
      <c r="C1179" s="20">
        <v>85522.1</v>
      </c>
      <c r="D1179" s="20">
        <v>6195.2</v>
      </c>
      <c r="E1179" s="20">
        <v>0</v>
      </c>
      <c r="H1179" s="33"/>
    </row>
    <row r="1180" spans="1:8" ht="28.5" customHeight="1" x14ac:dyDescent="0.2">
      <c r="A1180" s="19">
        <v>20554000000</v>
      </c>
      <c r="B1180" s="18" t="s">
        <v>1383</v>
      </c>
      <c r="C1180" s="20">
        <v>2290546</v>
      </c>
      <c r="D1180" s="20">
        <v>0</v>
      </c>
      <c r="E1180" s="20">
        <v>352816.8</v>
      </c>
      <c r="H1180" s="33"/>
    </row>
    <row r="1181" spans="1:8" ht="28.5" customHeight="1" x14ac:dyDescent="0.2">
      <c r="A1181" s="19">
        <v>20555000000</v>
      </c>
      <c r="B1181" s="18" t="s">
        <v>1384</v>
      </c>
      <c r="C1181" s="20">
        <v>88873</v>
      </c>
      <c r="D1181" s="20">
        <v>0</v>
      </c>
      <c r="E1181" s="20">
        <v>12751</v>
      </c>
      <c r="H1181" s="33"/>
    </row>
    <row r="1182" spans="1:8" ht="28.5" customHeight="1" x14ac:dyDescent="0.2">
      <c r="A1182" s="19">
        <v>20556000000</v>
      </c>
      <c r="B1182" s="18" t="s">
        <v>1385</v>
      </c>
      <c r="C1182" s="20">
        <v>58291.5</v>
      </c>
      <c r="D1182" s="20">
        <v>3773.5</v>
      </c>
      <c r="E1182" s="20">
        <v>0</v>
      </c>
      <c r="H1182" s="33"/>
    </row>
    <row r="1183" spans="1:8" ht="28.5" customHeight="1" x14ac:dyDescent="0.2">
      <c r="A1183" s="32">
        <v>21100000000</v>
      </c>
      <c r="B1183" s="18" t="s">
        <v>259</v>
      </c>
      <c r="C1183" s="20">
        <v>225883</v>
      </c>
      <c r="D1183" s="20">
        <v>121295.6</v>
      </c>
      <c r="E1183" s="20">
        <v>0</v>
      </c>
      <c r="H1183" s="33"/>
    </row>
    <row r="1184" spans="1:8" ht="28.5" customHeight="1" x14ac:dyDescent="0.2">
      <c r="A1184" s="32">
        <v>21501000000</v>
      </c>
      <c r="B1184" s="18" t="s">
        <v>1386</v>
      </c>
      <c r="C1184" s="20">
        <v>9053.7000000000007</v>
      </c>
      <c r="D1184" s="20">
        <v>2411.4</v>
      </c>
      <c r="E1184" s="20">
        <v>0</v>
      </c>
      <c r="H1184" s="33"/>
    </row>
    <row r="1185" spans="1:8" ht="28.5" customHeight="1" x14ac:dyDescent="0.2">
      <c r="A1185" s="32">
        <v>21502000000</v>
      </c>
      <c r="B1185" s="18" t="s">
        <v>1891</v>
      </c>
      <c r="C1185" s="20">
        <v>20268.2</v>
      </c>
      <c r="D1185" s="20">
        <v>5148.8</v>
      </c>
      <c r="E1185" s="20">
        <v>0</v>
      </c>
      <c r="H1185" s="33"/>
    </row>
    <row r="1186" spans="1:8" ht="28.5" customHeight="1" x14ac:dyDescent="0.2">
      <c r="A1186" s="32">
        <v>21503000000</v>
      </c>
      <c r="B1186" s="18" t="s">
        <v>1892</v>
      </c>
      <c r="C1186" s="20">
        <v>60512.4</v>
      </c>
      <c r="D1186" s="20">
        <v>9393.5</v>
      </c>
      <c r="E1186" s="20">
        <v>0</v>
      </c>
      <c r="H1186" s="33"/>
    </row>
    <row r="1187" spans="1:8" ht="28.5" customHeight="1" x14ac:dyDescent="0.2">
      <c r="A1187" s="32">
        <v>21504000000</v>
      </c>
      <c r="B1187" s="18" t="s">
        <v>529</v>
      </c>
      <c r="C1187" s="20">
        <v>12095.6</v>
      </c>
      <c r="D1187" s="20">
        <v>0</v>
      </c>
      <c r="E1187" s="20">
        <v>0</v>
      </c>
      <c r="H1187" s="33"/>
    </row>
    <row r="1188" spans="1:8" ht="28.5" customHeight="1" x14ac:dyDescent="0.2">
      <c r="A1188" s="32">
        <v>21505000000</v>
      </c>
      <c r="B1188" s="18" t="s">
        <v>1893</v>
      </c>
      <c r="C1188" s="20">
        <v>59359.7</v>
      </c>
      <c r="D1188" s="20">
        <v>7624.9</v>
      </c>
      <c r="E1188" s="20">
        <v>0</v>
      </c>
      <c r="H1188" s="33"/>
    </row>
    <row r="1189" spans="1:8" ht="28.5" customHeight="1" x14ac:dyDescent="0.2">
      <c r="A1189" s="32">
        <v>21506000000</v>
      </c>
      <c r="B1189" s="18" t="s">
        <v>1387</v>
      </c>
      <c r="C1189" s="20">
        <v>30385</v>
      </c>
      <c r="D1189" s="20">
        <v>4366.8</v>
      </c>
      <c r="E1189" s="20">
        <v>0</v>
      </c>
      <c r="H1189" s="33"/>
    </row>
    <row r="1190" spans="1:8" ht="28.5" customHeight="1" x14ac:dyDescent="0.2">
      <c r="A1190" s="32">
        <v>21507000000</v>
      </c>
      <c r="B1190" s="18" t="s">
        <v>1388</v>
      </c>
      <c r="C1190" s="20">
        <v>25611.8</v>
      </c>
      <c r="D1190" s="20">
        <v>10910.1</v>
      </c>
      <c r="E1190" s="20">
        <v>0</v>
      </c>
      <c r="H1190" s="33"/>
    </row>
    <row r="1191" spans="1:8" ht="28.5" customHeight="1" x14ac:dyDescent="0.2">
      <c r="A1191" s="32">
        <v>21509000000</v>
      </c>
      <c r="B1191" s="18" t="s">
        <v>1389</v>
      </c>
      <c r="C1191" s="20">
        <v>16201.6</v>
      </c>
      <c r="D1191" s="20">
        <v>0</v>
      </c>
      <c r="E1191" s="20">
        <v>0</v>
      </c>
      <c r="H1191" s="33"/>
    </row>
    <row r="1192" spans="1:8" ht="28.5" customHeight="1" x14ac:dyDescent="0.2">
      <c r="A1192" s="32">
        <v>21510000000</v>
      </c>
      <c r="B1192" s="18" t="s">
        <v>1390</v>
      </c>
      <c r="C1192" s="20">
        <v>14786.6</v>
      </c>
      <c r="D1192" s="20">
        <v>0</v>
      </c>
      <c r="E1192" s="20">
        <v>1287.9000000000001</v>
      </c>
      <c r="H1192" s="33"/>
    </row>
    <row r="1193" spans="1:8" ht="28.5" customHeight="1" x14ac:dyDescent="0.2">
      <c r="A1193" s="32">
        <v>21511000000</v>
      </c>
      <c r="B1193" s="18" t="s">
        <v>1391</v>
      </c>
      <c r="C1193" s="20">
        <v>16318.2</v>
      </c>
      <c r="D1193" s="20">
        <v>0</v>
      </c>
      <c r="E1193" s="20">
        <v>0</v>
      </c>
      <c r="H1193" s="33"/>
    </row>
    <row r="1194" spans="1:8" ht="28.5" customHeight="1" x14ac:dyDescent="0.2">
      <c r="A1194" s="32">
        <v>21512000000</v>
      </c>
      <c r="B1194" s="18" t="s">
        <v>1392</v>
      </c>
      <c r="C1194" s="20">
        <v>29709.599999999999</v>
      </c>
      <c r="D1194" s="20">
        <v>1968.3</v>
      </c>
      <c r="E1194" s="20">
        <v>0</v>
      </c>
      <c r="H1194" s="33"/>
    </row>
    <row r="1195" spans="1:8" ht="28.5" customHeight="1" x14ac:dyDescent="0.2">
      <c r="A1195" s="32">
        <v>21513000000</v>
      </c>
      <c r="B1195" s="18" t="s">
        <v>1393</v>
      </c>
      <c r="C1195" s="20">
        <v>36835.800000000003</v>
      </c>
      <c r="D1195" s="20">
        <v>21705.1</v>
      </c>
      <c r="E1195" s="20">
        <v>0</v>
      </c>
      <c r="H1195" s="33"/>
    </row>
    <row r="1196" spans="1:8" ht="28.5" customHeight="1" x14ac:dyDescent="0.2">
      <c r="A1196" s="32">
        <v>21514000000</v>
      </c>
      <c r="B1196" s="18" t="s">
        <v>1394</v>
      </c>
      <c r="C1196" s="20">
        <v>53792.4</v>
      </c>
      <c r="D1196" s="20">
        <v>11906.2</v>
      </c>
      <c r="E1196" s="20">
        <v>0</v>
      </c>
      <c r="H1196" s="33"/>
    </row>
    <row r="1197" spans="1:8" ht="28.5" customHeight="1" x14ac:dyDescent="0.2">
      <c r="A1197" s="32">
        <v>21515000000</v>
      </c>
      <c r="B1197" s="18" t="s">
        <v>1395</v>
      </c>
      <c r="C1197" s="20">
        <v>28691.1</v>
      </c>
      <c r="D1197" s="20">
        <v>15892.7</v>
      </c>
      <c r="E1197" s="20">
        <v>0</v>
      </c>
      <c r="H1197" s="33"/>
    </row>
    <row r="1198" spans="1:8" ht="28.5" customHeight="1" x14ac:dyDescent="0.2">
      <c r="A1198" s="32">
        <v>21516000000</v>
      </c>
      <c r="B1198" s="18" t="s">
        <v>1396</v>
      </c>
      <c r="C1198" s="20">
        <v>71578.899999999994</v>
      </c>
      <c r="D1198" s="20">
        <v>18998.2</v>
      </c>
      <c r="E1198" s="20">
        <v>0</v>
      </c>
      <c r="H1198" s="33"/>
    </row>
    <row r="1199" spans="1:8" ht="28.5" customHeight="1" x14ac:dyDescent="0.2">
      <c r="A1199" s="32">
        <v>21517000000</v>
      </c>
      <c r="B1199" s="18" t="s">
        <v>1397</v>
      </c>
      <c r="C1199" s="20">
        <v>14338.2</v>
      </c>
      <c r="D1199" s="20">
        <v>0</v>
      </c>
      <c r="E1199" s="20">
        <v>0</v>
      </c>
      <c r="H1199" s="33"/>
    </row>
    <row r="1200" spans="1:8" ht="28.5" customHeight="1" x14ac:dyDescent="0.2">
      <c r="A1200" s="32">
        <v>21518000000</v>
      </c>
      <c r="B1200" s="18" t="s">
        <v>1398</v>
      </c>
      <c r="C1200" s="20">
        <v>29616.2</v>
      </c>
      <c r="D1200" s="20">
        <v>7872.7</v>
      </c>
      <c r="E1200" s="20">
        <v>0</v>
      </c>
      <c r="H1200" s="33"/>
    </row>
    <row r="1201" spans="1:8" ht="28.5" customHeight="1" x14ac:dyDescent="0.2">
      <c r="A1201" s="32">
        <v>21519000000</v>
      </c>
      <c r="B1201" s="18" t="s">
        <v>1399</v>
      </c>
      <c r="C1201" s="20">
        <v>44486</v>
      </c>
      <c r="D1201" s="20">
        <v>9417</v>
      </c>
      <c r="E1201" s="20">
        <v>0</v>
      </c>
      <c r="H1201" s="33"/>
    </row>
    <row r="1202" spans="1:8" ht="28.5" customHeight="1" x14ac:dyDescent="0.2">
      <c r="A1202" s="32">
        <v>21520000000</v>
      </c>
      <c r="B1202" s="18" t="s">
        <v>1400</v>
      </c>
      <c r="C1202" s="20">
        <v>32341.5</v>
      </c>
      <c r="D1202" s="20">
        <v>10937</v>
      </c>
      <c r="E1202" s="20">
        <v>0</v>
      </c>
      <c r="H1202" s="33"/>
    </row>
    <row r="1203" spans="1:8" ht="28.5" customHeight="1" x14ac:dyDescent="0.2">
      <c r="A1203" s="32">
        <v>21521000000</v>
      </c>
      <c r="B1203" s="18" t="s">
        <v>796</v>
      </c>
      <c r="C1203" s="20">
        <v>14185.5</v>
      </c>
      <c r="D1203" s="20">
        <v>1156.8</v>
      </c>
      <c r="E1203" s="20">
        <v>0</v>
      </c>
      <c r="H1203" s="33"/>
    </row>
    <row r="1204" spans="1:8" ht="28.5" customHeight="1" x14ac:dyDescent="0.2">
      <c r="A1204" s="32">
        <v>21522000000</v>
      </c>
      <c r="B1204" s="18" t="s">
        <v>1401</v>
      </c>
      <c r="C1204" s="20">
        <v>40880.1</v>
      </c>
      <c r="D1204" s="20">
        <v>4631.7</v>
      </c>
      <c r="E1204" s="20">
        <v>0</v>
      </c>
      <c r="H1204" s="33"/>
    </row>
    <row r="1205" spans="1:8" ht="28.5" customHeight="1" x14ac:dyDescent="0.2">
      <c r="A1205" s="32">
        <v>21523000000</v>
      </c>
      <c r="B1205" s="18" t="s">
        <v>1402</v>
      </c>
      <c r="C1205" s="20">
        <v>38546.800000000003</v>
      </c>
      <c r="D1205" s="20">
        <v>19359.099999999999</v>
      </c>
      <c r="E1205" s="20">
        <v>0</v>
      </c>
      <c r="H1205" s="33"/>
    </row>
    <row r="1206" spans="1:8" ht="28.5" customHeight="1" x14ac:dyDescent="0.2">
      <c r="A1206" s="32">
        <v>21524000000</v>
      </c>
      <c r="B1206" s="18" t="s">
        <v>1403</v>
      </c>
      <c r="C1206" s="20">
        <v>20375.3</v>
      </c>
      <c r="D1206" s="20">
        <v>5063.2</v>
      </c>
      <c r="E1206" s="20">
        <v>0</v>
      </c>
      <c r="H1206" s="33"/>
    </row>
    <row r="1207" spans="1:8" ht="28.5" customHeight="1" x14ac:dyDescent="0.2">
      <c r="A1207" s="32">
        <v>21525000000</v>
      </c>
      <c r="B1207" s="18" t="s">
        <v>1404</v>
      </c>
      <c r="C1207" s="20">
        <v>18657.5</v>
      </c>
      <c r="D1207" s="20">
        <v>7417.3</v>
      </c>
      <c r="E1207" s="20">
        <v>0</v>
      </c>
      <c r="H1207" s="33"/>
    </row>
    <row r="1208" spans="1:8" ht="28.5" customHeight="1" x14ac:dyDescent="0.2">
      <c r="A1208" s="19">
        <v>21527000000</v>
      </c>
      <c r="B1208" s="18" t="s">
        <v>1405</v>
      </c>
      <c r="C1208" s="20">
        <v>20823.7</v>
      </c>
      <c r="D1208" s="20">
        <v>1742</v>
      </c>
      <c r="E1208" s="20">
        <v>0</v>
      </c>
      <c r="H1208" s="33"/>
    </row>
    <row r="1209" spans="1:8" ht="28.5" customHeight="1" x14ac:dyDescent="0.2">
      <c r="A1209" s="19">
        <v>21528000000</v>
      </c>
      <c r="B1209" s="18" t="s">
        <v>1894</v>
      </c>
      <c r="C1209" s="20">
        <v>138640.70000000001</v>
      </c>
      <c r="D1209" s="20">
        <v>0</v>
      </c>
      <c r="E1209" s="20">
        <v>0</v>
      </c>
      <c r="H1209" s="33"/>
    </row>
    <row r="1210" spans="1:8" ht="28.5" customHeight="1" x14ac:dyDescent="0.2">
      <c r="A1210" s="19">
        <v>21529000000</v>
      </c>
      <c r="B1210" s="18" t="s">
        <v>1895</v>
      </c>
      <c r="C1210" s="20">
        <v>113899.2</v>
      </c>
      <c r="D1210" s="20">
        <v>27038.799999999999</v>
      </c>
      <c r="E1210" s="20">
        <v>0</v>
      </c>
      <c r="H1210" s="33"/>
    </row>
    <row r="1211" spans="1:8" ht="28.5" customHeight="1" x14ac:dyDescent="0.2">
      <c r="A1211" s="19">
        <v>21530000000</v>
      </c>
      <c r="B1211" s="18" t="s">
        <v>1896</v>
      </c>
      <c r="C1211" s="20">
        <v>21655.5</v>
      </c>
      <c r="D1211" s="20">
        <v>9413.9</v>
      </c>
      <c r="E1211" s="20">
        <v>0</v>
      </c>
      <c r="H1211" s="33"/>
    </row>
    <row r="1212" spans="1:8" ht="28.5" customHeight="1" x14ac:dyDescent="0.2">
      <c r="A1212" s="19">
        <v>21534000000</v>
      </c>
      <c r="B1212" s="18" t="s">
        <v>1406</v>
      </c>
      <c r="C1212" s="20">
        <v>54607.8</v>
      </c>
      <c r="D1212" s="20">
        <v>8641.6</v>
      </c>
      <c r="E1212" s="20">
        <v>0</v>
      </c>
      <c r="H1212" s="33"/>
    </row>
    <row r="1213" spans="1:8" ht="28.5" customHeight="1" x14ac:dyDescent="0.2">
      <c r="A1213" s="19">
        <v>21535000000</v>
      </c>
      <c r="B1213" s="18" t="s">
        <v>1407</v>
      </c>
      <c r="C1213" s="20">
        <v>33248.199999999997</v>
      </c>
      <c r="D1213" s="20">
        <v>5715.3</v>
      </c>
      <c r="E1213" s="20">
        <v>0</v>
      </c>
      <c r="H1213" s="33"/>
    </row>
    <row r="1214" spans="1:8" ht="28.5" customHeight="1" x14ac:dyDescent="0.2">
      <c r="A1214" s="19">
        <v>21536000000</v>
      </c>
      <c r="B1214" s="18" t="s">
        <v>1408</v>
      </c>
      <c r="C1214" s="20">
        <v>64772.5</v>
      </c>
      <c r="D1214" s="20">
        <v>12353.2</v>
      </c>
      <c r="E1214" s="20">
        <v>0</v>
      </c>
      <c r="H1214" s="33"/>
    </row>
    <row r="1215" spans="1:8" ht="28.5" customHeight="1" x14ac:dyDescent="0.2">
      <c r="A1215" s="19">
        <v>21537000000</v>
      </c>
      <c r="B1215" s="18" t="s">
        <v>1409</v>
      </c>
      <c r="C1215" s="20">
        <v>35976.199999999997</v>
      </c>
      <c r="D1215" s="20">
        <v>12183.8</v>
      </c>
      <c r="E1215" s="20">
        <v>0</v>
      </c>
      <c r="H1215" s="33"/>
    </row>
    <row r="1216" spans="1:8" ht="28.5" customHeight="1" x14ac:dyDescent="0.2">
      <c r="A1216" s="19">
        <v>21538000000</v>
      </c>
      <c r="B1216" s="18" t="s">
        <v>1410</v>
      </c>
      <c r="C1216" s="20">
        <v>168714.4</v>
      </c>
      <c r="D1216" s="20">
        <v>60751</v>
      </c>
      <c r="E1216" s="20">
        <v>0</v>
      </c>
      <c r="H1216" s="33"/>
    </row>
    <row r="1217" spans="1:8" ht="28.5" customHeight="1" x14ac:dyDescent="0.2">
      <c r="A1217" s="19">
        <v>21539000000</v>
      </c>
      <c r="B1217" s="18" t="s">
        <v>1411</v>
      </c>
      <c r="C1217" s="20">
        <v>52236</v>
      </c>
      <c r="D1217" s="20">
        <v>17545.5</v>
      </c>
      <c r="E1217" s="20">
        <v>0</v>
      </c>
      <c r="H1217" s="33"/>
    </row>
    <row r="1218" spans="1:8" ht="28.5" customHeight="1" x14ac:dyDescent="0.2">
      <c r="A1218" s="19">
        <v>21540000000</v>
      </c>
      <c r="B1218" s="18" t="s">
        <v>1412</v>
      </c>
      <c r="C1218" s="20">
        <v>11847.4</v>
      </c>
      <c r="D1218" s="20">
        <v>4324.8999999999996</v>
      </c>
      <c r="E1218" s="20">
        <v>0</v>
      </c>
      <c r="H1218" s="33"/>
    </row>
    <row r="1219" spans="1:8" ht="28.5" customHeight="1" x14ac:dyDescent="0.2">
      <c r="A1219" s="19">
        <v>21541000000</v>
      </c>
      <c r="B1219" s="18" t="s">
        <v>1413</v>
      </c>
      <c r="C1219" s="20">
        <v>97861.5</v>
      </c>
      <c r="D1219" s="20">
        <v>0</v>
      </c>
      <c r="E1219" s="20">
        <v>0</v>
      </c>
      <c r="H1219" s="33"/>
    </row>
    <row r="1220" spans="1:8" ht="28.5" customHeight="1" x14ac:dyDescent="0.2">
      <c r="A1220" s="19">
        <v>21542000000</v>
      </c>
      <c r="B1220" s="18" t="s">
        <v>1414</v>
      </c>
      <c r="C1220" s="20">
        <v>18676.3</v>
      </c>
      <c r="D1220" s="20">
        <v>11014.7</v>
      </c>
      <c r="E1220" s="20">
        <v>0</v>
      </c>
      <c r="H1220" s="33"/>
    </row>
    <row r="1221" spans="1:8" ht="28.5" customHeight="1" x14ac:dyDescent="0.2">
      <c r="A1221" s="19">
        <v>21543000000</v>
      </c>
      <c r="B1221" s="18" t="s">
        <v>1623</v>
      </c>
      <c r="C1221" s="20">
        <v>53578.8</v>
      </c>
      <c r="D1221" s="20">
        <v>8993.2000000000007</v>
      </c>
      <c r="E1221" s="20">
        <v>0</v>
      </c>
      <c r="H1221" s="33"/>
    </row>
    <row r="1222" spans="1:8" ht="28.5" customHeight="1" x14ac:dyDescent="0.2">
      <c r="A1222" s="19">
        <v>21544000000</v>
      </c>
      <c r="B1222" s="18" t="s">
        <v>1415</v>
      </c>
      <c r="C1222" s="20">
        <v>39989.800000000003</v>
      </c>
      <c r="D1222" s="20">
        <v>14174.9</v>
      </c>
      <c r="E1222" s="20">
        <v>0</v>
      </c>
      <c r="H1222" s="33"/>
    </row>
    <row r="1223" spans="1:8" ht="28.5" customHeight="1" x14ac:dyDescent="0.2">
      <c r="A1223" s="19">
        <v>21545000000</v>
      </c>
      <c r="B1223" s="18" t="s">
        <v>1416</v>
      </c>
      <c r="C1223" s="20">
        <v>16994.900000000001</v>
      </c>
      <c r="D1223" s="20">
        <v>12036.9</v>
      </c>
      <c r="E1223" s="20">
        <v>0</v>
      </c>
      <c r="H1223" s="33"/>
    </row>
    <row r="1224" spans="1:8" ht="28.5" customHeight="1" x14ac:dyDescent="0.2">
      <c r="A1224" s="19">
        <v>21546000000</v>
      </c>
      <c r="B1224" s="18" t="s">
        <v>1417</v>
      </c>
      <c r="C1224" s="20">
        <v>17418.400000000001</v>
      </c>
      <c r="D1224" s="20">
        <v>7341.7</v>
      </c>
      <c r="E1224" s="20">
        <v>0</v>
      </c>
      <c r="H1224" s="33"/>
    </row>
    <row r="1225" spans="1:8" ht="28.5" customHeight="1" x14ac:dyDescent="0.2">
      <c r="A1225" s="19">
        <v>21547000000</v>
      </c>
      <c r="B1225" s="18" t="s">
        <v>1418</v>
      </c>
      <c r="C1225" s="20">
        <v>107963</v>
      </c>
      <c r="D1225" s="20">
        <v>19863.400000000001</v>
      </c>
      <c r="E1225" s="20">
        <v>0</v>
      </c>
      <c r="H1225" s="33"/>
    </row>
    <row r="1226" spans="1:8" ht="28.5" customHeight="1" x14ac:dyDescent="0.2">
      <c r="A1226" s="19">
        <v>21548000000</v>
      </c>
      <c r="B1226" s="18" t="s">
        <v>1419</v>
      </c>
      <c r="C1226" s="20">
        <v>107279.7</v>
      </c>
      <c r="D1226" s="20">
        <v>27893.4</v>
      </c>
      <c r="E1226" s="20">
        <v>0</v>
      </c>
      <c r="H1226" s="33"/>
    </row>
    <row r="1227" spans="1:8" ht="28.5" customHeight="1" x14ac:dyDescent="0.2">
      <c r="A1227" s="19">
        <v>21549000000</v>
      </c>
      <c r="B1227" s="18" t="s">
        <v>1420</v>
      </c>
      <c r="C1227" s="20">
        <v>14869.7</v>
      </c>
      <c r="D1227" s="20">
        <v>361.1</v>
      </c>
      <c r="E1227" s="20">
        <v>0</v>
      </c>
      <c r="H1227" s="33"/>
    </row>
    <row r="1228" spans="1:8" ht="28.5" customHeight="1" x14ac:dyDescent="0.2">
      <c r="A1228" s="19">
        <v>21550000000</v>
      </c>
      <c r="B1228" s="18" t="s">
        <v>1421</v>
      </c>
      <c r="C1228" s="20">
        <v>94986.3</v>
      </c>
      <c r="D1228" s="20">
        <v>34984.400000000001</v>
      </c>
      <c r="E1228" s="20">
        <v>0</v>
      </c>
      <c r="H1228" s="33"/>
    </row>
    <row r="1229" spans="1:8" ht="28.5" customHeight="1" x14ac:dyDescent="0.2">
      <c r="A1229" s="19">
        <v>21551000000</v>
      </c>
      <c r="B1229" s="18" t="s">
        <v>1422</v>
      </c>
      <c r="C1229" s="20">
        <v>43382.1</v>
      </c>
      <c r="D1229" s="20">
        <v>16501.400000000001</v>
      </c>
      <c r="E1229" s="20">
        <v>0</v>
      </c>
      <c r="H1229" s="33"/>
    </row>
    <row r="1230" spans="1:8" ht="28.5" customHeight="1" x14ac:dyDescent="0.2">
      <c r="A1230" s="19">
        <v>21552000000</v>
      </c>
      <c r="B1230" s="18" t="s">
        <v>1423</v>
      </c>
      <c r="C1230" s="20">
        <v>36256.300000000003</v>
      </c>
      <c r="D1230" s="20">
        <v>15464.9</v>
      </c>
      <c r="E1230" s="20">
        <v>0</v>
      </c>
      <c r="H1230" s="33"/>
    </row>
    <row r="1231" spans="1:8" ht="28.5" customHeight="1" x14ac:dyDescent="0.2">
      <c r="A1231" s="19">
        <v>21553000000</v>
      </c>
      <c r="B1231" s="18" t="s">
        <v>1424</v>
      </c>
      <c r="C1231" s="20">
        <v>658331.19999999995</v>
      </c>
      <c r="D1231" s="20">
        <v>0</v>
      </c>
      <c r="E1231" s="20">
        <v>0</v>
      </c>
      <c r="H1231" s="33"/>
    </row>
    <row r="1232" spans="1:8" ht="28.5" customHeight="1" x14ac:dyDescent="0.2">
      <c r="A1232" s="19">
        <v>21554000000</v>
      </c>
      <c r="B1232" s="18" t="s">
        <v>1425</v>
      </c>
      <c r="C1232" s="20">
        <v>36602.1</v>
      </c>
      <c r="D1232" s="20">
        <v>5236.3999999999996</v>
      </c>
      <c r="E1232" s="20">
        <v>0</v>
      </c>
      <c r="H1232" s="33"/>
    </row>
    <row r="1233" spans="1:8" ht="28.5" customHeight="1" x14ac:dyDescent="0.2">
      <c r="A1233" s="32">
        <v>22100000000</v>
      </c>
      <c r="B1233" s="18" t="s">
        <v>30</v>
      </c>
      <c r="C1233" s="20">
        <v>330431.3</v>
      </c>
      <c r="D1233" s="20">
        <v>49457.1</v>
      </c>
      <c r="E1233" s="20">
        <v>0</v>
      </c>
      <c r="H1233" s="33"/>
    </row>
    <row r="1234" spans="1:8" ht="28.5" customHeight="1" x14ac:dyDescent="0.2">
      <c r="A1234" s="32">
        <v>22501000000</v>
      </c>
      <c r="B1234" s="18" t="s">
        <v>1426</v>
      </c>
      <c r="C1234" s="20">
        <v>29945.5</v>
      </c>
      <c r="D1234" s="20">
        <v>9886.9</v>
      </c>
      <c r="E1234" s="20">
        <v>0</v>
      </c>
      <c r="H1234" s="33"/>
    </row>
    <row r="1235" spans="1:8" ht="28.5" customHeight="1" x14ac:dyDescent="0.2">
      <c r="A1235" s="32">
        <v>22502000000</v>
      </c>
      <c r="B1235" s="18" t="s">
        <v>1427</v>
      </c>
      <c r="C1235" s="20">
        <v>28211.1</v>
      </c>
      <c r="D1235" s="20">
        <v>5997.7</v>
      </c>
      <c r="E1235" s="20">
        <v>0</v>
      </c>
      <c r="H1235" s="33"/>
    </row>
    <row r="1236" spans="1:8" ht="28.5" customHeight="1" x14ac:dyDescent="0.2">
      <c r="A1236" s="32">
        <v>22503000000</v>
      </c>
      <c r="B1236" s="18" t="s">
        <v>1428</v>
      </c>
      <c r="C1236" s="20">
        <v>95425.9</v>
      </c>
      <c r="D1236" s="20">
        <v>0</v>
      </c>
      <c r="E1236" s="20">
        <v>0</v>
      </c>
      <c r="H1236" s="33"/>
    </row>
    <row r="1237" spans="1:8" ht="28.5" customHeight="1" x14ac:dyDescent="0.2">
      <c r="A1237" s="32">
        <v>22504000000</v>
      </c>
      <c r="B1237" s="18" t="s">
        <v>1429</v>
      </c>
      <c r="C1237" s="20">
        <v>23670</v>
      </c>
      <c r="D1237" s="20">
        <v>8854.6</v>
      </c>
      <c r="E1237" s="20">
        <v>0</v>
      </c>
      <c r="H1237" s="33"/>
    </row>
    <row r="1238" spans="1:8" ht="28.5" customHeight="1" x14ac:dyDescent="0.2">
      <c r="A1238" s="32">
        <v>22505000000</v>
      </c>
      <c r="B1238" s="18" t="s">
        <v>1430</v>
      </c>
      <c r="C1238" s="20">
        <v>19660.2</v>
      </c>
      <c r="D1238" s="20">
        <v>5533.3</v>
      </c>
      <c r="E1238" s="20">
        <v>0</v>
      </c>
      <c r="H1238" s="33"/>
    </row>
    <row r="1239" spans="1:8" ht="28.5" customHeight="1" x14ac:dyDescent="0.2">
      <c r="A1239" s="32">
        <v>22506000000</v>
      </c>
      <c r="B1239" s="18" t="s">
        <v>1431</v>
      </c>
      <c r="C1239" s="20">
        <v>35622.1</v>
      </c>
      <c r="D1239" s="20">
        <v>0</v>
      </c>
      <c r="E1239" s="20">
        <v>4609.6000000000004</v>
      </c>
      <c r="H1239" s="33"/>
    </row>
    <row r="1240" spans="1:8" ht="28.5" customHeight="1" x14ac:dyDescent="0.2">
      <c r="A1240" s="32">
        <v>22507000000</v>
      </c>
      <c r="B1240" s="18" t="s">
        <v>1624</v>
      </c>
      <c r="C1240" s="20">
        <v>98343.3</v>
      </c>
      <c r="D1240" s="20">
        <v>27772.9</v>
      </c>
      <c r="E1240" s="20">
        <v>0</v>
      </c>
      <c r="H1240" s="33"/>
    </row>
    <row r="1241" spans="1:8" ht="28.5" customHeight="1" x14ac:dyDescent="0.2">
      <c r="A1241" s="32">
        <v>22508000000</v>
      </c>
      <c r="B1241" s="18" t="s">
        <v>1432</v>
      </c>
      <c r="C1241" s="20">
        <v>27293.4</v>
      </c>
      <c r="D1241" s="20">
        <v>8507.1</v>
      </c>
      <c r="E1241" s="20">
        <v>0</v>
      </c>
      <c r="H1241" s="33"/>
    </row>
    <row r="1242" spans="1:8" ht="28.5" customHeight="1" x14ac:dyDescent="0.2">
      <c r="A1242" s="32">
        <v>22509000000</v>
      </c>
      <c r="B1242" s="18" t="s">
        <v>1433</v>
      </c>
      <c r="C1242" s="20">
        <v>9171.4</v>
      </c>
      <c r="D1242" s="20">
        <v>7324.4</v>
      </c>
      <c r="E1242" s="20">
        <v>0</v>
      </c>
      <c r="H1242" s="33"/>
    </row>
    <row r="1243" spans="1:8" ht="28.5" customHeight="1" x14ac:dyDescent="0.2">
      <c r="A1243" s="32">
        <v>22511000000</v>
      </c>
      <c r="B1243" s="18" t="s">
        <v>1434</v>
      </c>
      <c r="C1243" s="20">
        <v>53850.3</v>
      </c>
      <c r="D1243" s="20">
        <v>6029.4</v>
      </c>
      <c r="E1243" s="20">
        <v>0</v>
      </c>
      <c r="H1243" s="33"/>
    </row>
    <row r="1244" spans="1:8" ht="28.5" customHeight="1" x14ac:dyDescent="0.2">
      <c r="A1244" s="32">
        <v>22512000000</v>
      </c>
      <c r="B1244" s="18" t="s">
        <v>1435</v>
      </c>
      <c r="C1244" s="20">
        <v>17341.7</v>
      </c>
      <c r="D1244" s="20">
        <v>5422.2</v>
      </c>
      <c r="E1244" s="20">
        <v>0</v>
      </c>
      <c r="H1244" s="33"/>
    </row>
    <row r="1245" spans="1:8" ht="28.5" customHeight="1" x14ac:dyDescent="0.2">
      <c r="A1245" s="32">
        <v>22513000000</v>
      </c>
      <c r="B1245" s="18" t="s">
        <v>1436</v>
      </c>
      <c r="C1245" s="20">
        <v>18895.400000000001</v>
      </c>
      <c r="D1245" s="20">
        <v>8655.9</v>
      </c>
      <c r="E1245" s="20">
        <v>0</v>
      </c>
      <c r="H1245" s="33"/>
    </row>
    <row r="1246" spans="1:8" ht="28.5" customHeight="1" x14ac:dyDescent="0.2">
      <c r="A1246" s="32">
        <v>22514000000</v>
      </c>
      <c r="B1246" s="18" t="s">
        <v>1437</v>
      </c>
      <c r="C1246" s="20">
        <v>23939.4</v>
      </c>
      <c r="D1246" s="20">
        <v>0</v>
      </c>
      <c r="E1246" s="20">
        <v>0</v>
      </c>
      <c r="H1246" s="33"/>
    </row>
    <row r="1247" spans="1:8" ht="28.5" customHeight="1" x14ac:dyDescent="0.2">
      <c r="A1247" s="32">
        <v>22515000000</v>
      </c>
      <c r="B1247" s="18" t="s">
        <v>1438</v>
      </c>
      <c r="C1247" s="20">
        <v>15123.7</v>
      </c>
      <c r="D1247" s="20">
        <v>2347.8000000000002</v>
      </c>
      <c r="E1247" s="20">
        <v>0</v>
      </c>
      <c r="H1247" s="33"/>
    </row>
    <row r="1248" spans="1:8" ht="28.5" customHeight="1" x14ac:dyDescent="0.2">
      <c r="A1248" s="32">
        <v>22516000000</v>
      </c>
      <c r="B1248" s="18" t="s">
        <v>1439</v>
      </c>
      <c r="C1248" s="20">
        <v>69842.5</v>
      </c>
      <c r="D1248" s="20">
        <v>19894.099999999999</v>
      </c>
      <c r="E1248" s="20">
        <v>0</v>
      </c>
      <c r="H1248" s="33"/>
    </row>
    <row r="1249" spans="1:8" ht="28.5" customHeight="1" x14ac:dyDescent="0.2">
      <c r="A1249" s="32">
        <v>22517000000</v>
      </c>
      <c r="B1249" s="18" t="s">
        <v>1440</v>
      </c>
      <c r="C1249" s="20">
        <v>102249.3</v>
      </c>
      <c r="D1249" s="20">
        <v>23795.9</v>
      </c>
      <c r="E1249" s="20">
        <v>0</v>
      </c>
      <c r="H1249" s="33"/>
    </row>
    <row r="1250" spans="1:8" ht="28.5" customHeight="1" x14ac:dyDescent="0.2">
      <c r="A1250" s="32">
        <v>22518000000</v>
      </c>
      <c r="B1250" s="18" t="s">
        <v>1441</v>
      </c>
      <c r="C1250" s="20">
        <v>20894.7</v>
      </c>
      <c r="D1250" s="20">
        <v>3012</v>
      </c>
      <c r="E1250" s="20">
        <v>0</v>
      </c>
      <c r="H1250" s="33"/>
    </row>
    <row r="1251" spans="1:8" ht="28.5" customHeight="1" x14ac:dyDescent="0.2">
      <c r="A1251" s="32">
        <v>22519000000</v>
      </c>
      <c r="B1251" s="18" t="s">
        <v>1897</v>
      </c>
      <c r="C1251" s="20">
        <v>37538</v>
      </c>
      <c r="D1251" s="20">
        <v>0</v>
      </c>
      <c r="E1251" s="20">
        <v>3375.2</v>
      </c>
      <c r="H1251" s="33"/>
    </row>
    <row r="1252" spans="1:8" ht="28.5" customHeight="1" x14ac:dyDescent="0.2">
      <c r="A1252" s="32">
        <v>22520000000</v>
      </c>
      <c r="B1252" s="18" t="s">
        <v>1613</v>
      </c>
      <c r="C1252" s="20">
        <v>27097.7</v>
      </c>
      <c r="D1252" s="20">
        <v>8074</v>
      </c>
      <c r="E1252" s="20">
        <v>0</v>
      </c>
      <c r="H1252" s="33"/>
    </row>
    <row r="1253" spans="1:8" ht="28.5" customHeight="1" x14ac:dyDescent="0.2">
      <c r="A1253" s="32">
        <v>22521000000</v>
      </c>
      <c r="B1253" s="18" t="s">
        <v>1442</v>
      </c>
      <c r="C1253" s="20">
        <v>52523.8</v>
      </c>
      <c r="D1253" s="20">
        <v>6187.8</v>
      </c>
      <c r="E1253" s="20">
        <v>0</v>
      </c>
      <c r="H1253" s="33"/>
    </row>
    <row r="1254" spans="1:8" ht="28.5" customHeight="1" x14ac:dyDescent="0.2">
      <c r="A1254" s="32">
        <v>22522000000</v>
      </c>
      <c r="B1254" s="18" t="s">
        <v>1443</v>
      </c>
      <c r="C1254" s="20">
        <v>32166.3</v>
      </c>
      <c r="D1254" s="20">
        <v>12982.9</v>
      </c>
      <c r="E1254" s="20">
        <v>0</v>
      </c>
      <c r="H1254" s="33"/>
    </row>
    <row r="1255" spans="1:8" ht="28.5" customHeight="1" x14ac:dyDescent="0.2">
      <c r="A1255" s="32">
        <v>22523000000</v>
      </c>
      <c r="B1255" s="18" t="s">
        <v>1444</v>
      </c>
      <c r="C1255" s="20">
        <v>71107.399999999994</v>
      </c>
      <c r="D1255" s="20">
        <v>6782.7</v>
      </c>
      <c r="E1255" s="20">
        <v>0</v>
      </c>
      <c r="H1255" s="33"/>
    </row>
    <row r="1256" spans="1:8" ht="28.5" customHeight="1" x14ac:dyDescent="0.2">
      <c r="A1256" s="32">
        <v>22524000000</v>
      </c>
      <c r="B1256" s="18" t="s">
        <v>1445</v>
      </c>
      <c r="C1256" s="20">
        <v>8108.9</v>
      </c>
      <c r="D1256" s="20">
        <v>1949.4</v>
      </c>
      <c r="E1256" s="20">
        <v>0</v>
      </c>
      <c r="H1256" s="33"/>
    </row>
    <row r="1257" spans="1:8" ht="28.5" customHeight="1" x14ac:dyDescent="0.2">
      <c r="A1257" s="32">
        <v>22525000000</v>
      </c>
      <c r="B1257" s="18" t="s">
        <v>1446</v>
      </c>
      <c r="C1257" s="20">
        <v>20701.3</v>
      </c>
      <c r="D1257" s="20">
        <v>3166.1</v>
      </c>
      <c r="E1257" s="20">
        <v>0</v>
      </c>
      <c r="H1257" s="33"/>
    </row>
    <row r="1258" spans="1:8" ht="28.5" customHeight="1" x14ac:dyDescent="0.2">
      <c r="A1258" s="32">
        <v>22526000000</v>
      </c>
      <c r="B1258" s="18" t="s">
        <v>1447</v>
      </c>
      <c r="C1258" s="20">
        <v>44933.2</v>
      </c>
      <c r="D1258" s="20">
        <v>12909.3</v>
      </c>
      <c r="E1258" s="20">
        <v>0</v>
      </c>
      <c r="H1258" s="33"/>
    </row>
    <row r="1259" spans="1:8" ht="28.5" customHeight="1" x14ac:dyDescent="0.2">
      <c r="A1259" s="32">
        <v>22527000000</v>
      </c>
      <c r="B1259" s="18" t="s">
        <v>1448</v>
      </c>
      <c r="C1259" s="20">
        <v>94842.4</v>
      </c>
      <c r="D1259" s="20">
        <v>16748.7</v>
      </c>
      <c r="E1259" s="20">
        <v>0</v>
      </c>
      <c r="H1259" s="33"/>
    </row>
    <row r="1260" spans="1:8" ht="28.5" customHeight="1" x14ac:dyDescent="0.2">
      <c r="A1260" s="32">
        <v>22528000000</v>
      </c>
      <c r="B1260" s="18" t="s">
        <v>1449</v>
      </c>
      <c r="C1260" s="20">
        <v>24844</v>
      </c>
      <c r="D1260" s="20">
        <v>9414</v>
      </c>
      <c r="E1260" s="20">
        <v>0</v>
      </c>
      <c r="H1260" s="33"/>
    </row>
    <row r="1261" spans="1:8" ht="28.5" customHeight="1" x14ac:dyDescent="0.2">
      <c r="A1261" s="32">
        <v>22529000000</v>
      </c>
      <c r="B1261" s="18" t="s">
        <v>1450</v>
      </c>
      <c r="C1261" s="20">
        <v>31758.3</v>
      </c>
      <c r="D1261" s="20">
        <v>5772.3</v>
      </c>
      <c r="E1261" s="20">
        <v>0</v>
      </c>
      <c r="H1261" s="33"/>
    </row>
    <row r="1262" spans="1:8" ht="28.5" customHeight="1" x14ac:dyDescent="0.2">
      <c r="A1262" s="32">
        <v>22530000000</v>
      </c>
      <c r="B1262" s="18" t="s">
        <v>1898</v>
      </c>
      <c r="C1262" s="20">
        <v>82774.8</v>
      </c>
      <c r="D1262" s="20">
        <v>0</v>
      </c>
      <c r="E1262" s="20">
        <v>0</v>
      </c>
      <c r="H1262" s="33"/>
    </row>
    <row r="1263" spans="1:8" ht="28.5" customHeight="1" x14ac:dyDescent="0.2">
      <c r="A1263" s="32">
        <v>22532000000</v>
      </c>
      <c r="B1263" s="18" t="s">
        <v>1451</v>
      </c>
      <c r="C1263" s="20">
        <v>14204.9</v>
      </c>
      <c r="D1263" s="20">
        <v>308.39999999999998</v>
      </c>
      <c r="E1263" s="20">
        <v>0</v>
      </c>
      <c r="H1263" s="33"/>
    </row>
    <row r="1264" spans="1:8" ht="28.5" customHeight="1" x14ac:dyDescent="0.2">
      <c r="A1264" s="32">
        <v>22533000000</v>
      </c>
      <c r="B1264" s="18" t="s">
        <v>1452</v>
      </c>
      <c r="C1264" s="20">
        <v>18387.3</v>
      </c>
      <c r="D1264" s="20">
        <v>3621.7</v>
      </c>
      <c r="E1264" s="20">
        <v>0</v>
      </c>
      <c r="H1264" s="33"/>
    </row>
    <row r="1265" spans="1:8" ht="28.5" customHeight="1" x14ac:dyDescent="0.2">
      <c r="A1265" s="32">
        <v>22534000000</v>
      </c>
      <c r="B1265" s="18" t="s">
        <v>1453</v>
      </c>
      <c r="C1265" s="20">
        <v>21468.3</v>
      </c>
      <c r="D1265" s="20">
        <v>7313.8</v>
      </c>
      <c r="E1265" s="20">
        <v>0</v>
      </c>
      <c r="H1265" s="33"/>
    </row>
    <row r="1266" spans="1:8" ht="28.5" customHeight="1" x14ac:dyDescent="0.2">
      <c r="A1266" s="32">
        <v>22535000000</v>
      </c>
      <c r="B1266" s="18" t="s">
        <v>1454</v>
      </c>
      <c r="C1266" s="20">
        <v>17975.2</v>
      </c>
      <c r="D1266" s="20">
        <v>4238.5</v>
      </c>
      <c r="E1266" s="20">
        <v>0</v>
      </c>
      <c r="H1266" s="33"/>
    </row>
    <row r="1267" spans="1:8" ht="28.5" customHeight="1" x14ac:dyDescent="0.2">
      <c r="A1267" s="32">
        <v>22536000000</v>
      </c>
      <c r="B1267" s="18" t="s">
        <v>1455</v>
      </c>
      <c r="C1267" s="20">
        <v>21474.400000000001</v>
      </c>
      <c r="D1267" s="20">
        <v>8025.5</v>
      </c>
      <c r="E1267" s="20">
        <v>0</v>
      </c>
      <c r="H1267" s="33"/>
    </row>
    <row r="1268" spans="1:8" ht="28.5" customHeight="1" x14ac:dyDescent="0.2">
      <c r="A1268" s="32">
        <v>22537000000</v>
      </c>
      <c r="B1268" s="18" t="s">
        <v>1456</v>
      </c>
      <c r="C1268" s="20">
        <v>15489</v>
      </c>
      <c r="D1268" s="20">
        <v>11519.1</v>
      </c>
      <c r="E1268" s="20">
        <v>0</v>
      </c>
      <c r="H1268" s="33"/>
    </row>
    <row r="1269" spans="1:8" ht="28.5" customHeight="1" x14ac:dyDescent="0.2">
      <c r="A1269" s="32">
        <v>22538000000</v>
      </c>
      <c r="B1269" s="18" t="s">
        <v>1216</v>
      </c>
      <c r="C1269" s="20">
        <v>11800.1</v>
      </c>
      <c r="D1269" s="20">
        <v>0</v>
      </c>
      <c r="E1269" s="20">
        <v>3357.9</v>
      </c>
      <c r="H1269" s="33"/>
    </row>
    <row r="1270" spans="1:8" ht="28.5" customHeight="1" x14ac:dyDescent="0.2">
      <c r="A1270" s="19">
        <v>22540000000</v>
      </c>
      <c r="B1270" s="18" t="s">
        <v>1457</v>
      </c>
      <c r="C1270" s="20">
        <v>64873.7</v>
      </c>
      <c r="D1270" s="20">
        <v>10495.2</v>
      </c>
      <c r="E1270" s="20">
        <v>0</v>
      </c>
      <c r="H1270" s="33"/>
    </row>
    <row r="1271" spans="1:8" ht="28.5" customHeight="1" x14ac:dyDescent="0.2">
      <c r="A1271" s="19">
        <v>22543000000</v>
      </c>
      <c r="B1271" s="18" t="s">
        <v>1899</v>
      </c>
      <c r="C1271" s="20">
        <v>33659.199999999997</v>
      </c>
      <c r="D1271" s="20">
        <v>1725.7</v>
      </c>
      <c r="E1271" s="20">
        <v>0</v>
      </c>
      <c r="H1271" s="33"/>
    </row>
    <row r="1272" spans="1:8" ht="28.5" customHeight="1" x14ac:dyDescent="0.2">
      <c r="A1272" s="19">
        <v>22544000000</v>
      </c>
      <c r="B1272" s="18" t="s">
        <v>1295</v>
      </c>
      <c r="C1272" s="20">
        <v>20826.900000000001</v>
      </c>
      <c r="D1272" s="20">
        <v>5140.1000000000004</v>
      </c>
      <c r="E1272" s="20">
        <v>0</v>
      </c>
      <c r="H1272" s="33"/>
    </row>
    <row r="1273" spans="1:8" ht="28.5" customHeight="1" x14ac:dyDescent="0.2">
      <c r="A1273" s="19">
        <v>22545000000</v>
      </c>
      <c r="B1273" s="18" t="s">
        <v>1900</v>
      </c>
      <c r="C1273" s="20">
        <v>82763.8</v>
      </c>
      <c r="D1273" s="20">
        <v>8367</v>
      </c>
      <c r="E1273" s="20">
        <v>0</v>
      </c>
      <c r="H1273" s="33"/>
    </row>
    <row r="1274" spans="1:8" ht="28.5" customHeight="1" x14ac:dyDescent="0.2">
      <c r="A1274" s="19">
        <v>22546000000</v>
      </c>
      <c r="B1274" s="18" t="s">
        <v>1901</v>
      </c>
      <c r="C1274" s="20">
        <v>82923.3</v>
      </c>
      <c r="D1274" s="20">
        <v>0</v>
      </c>
      <c r="E1274" s="20">
        <v>75068.899999999994</v>
      </c>
      <c r="H1274" s="33"/>
    </row>
    <row r="1275" spans="1:8" ht="28.5" customHeight="1" x14ac:dyDescent="0.2">
      <c r="A1275" s="19">
        <v>22547000000</v>
      </c>
      <c r="B1275" s="18" t="s">
        <v>1902</v>
      </c>
      <c r="C1275" s="20">
        <v>23759.200000000001</v>
      </c>
      <c r="D1275" s="20">
        <v>8913.2999999999993</v>
      </c>
      <c r="E1275" s="20">
        <v>0</v>
      </c>
      <c r="H1275" s="33"/>
    </row>
    <row r="1276" spans="1:8" ht="28.5" customHeight="1" x14ac:dyDescent="0.2">
      <c r="A1276" s="19">
        <v>22548000000</v>
      </c>
      <c r="B1276" s="18" t="s">
        <v>1903</v>
      </c>
      <c r="C1276" s="20">
        <v>15367.5</v>
      </c>
      <c r="D1276" s="20">
        <v>3535.3</v>
      </c>
      <c r="E1276" s="20">
        <v>0</v>
      </c>
      <c r="H1276" s="33"/>
    </row>
    <row r="1277" spans="1:8" ht="28.5" customHeight="1" x14ac:dyDescent="0.2">
      <c r="A1277" s="19">
        <v>22549000000</v>
      </c>
      <c r="B1277" s="18" t="s">
        <v>1625</v>
      </c>
      <c r="C1277" s="20">
        <v>16519.8</v>
      </c>
      <c r="D1277" s="20">
        <v>0</v>
      </c>
      <c r="E1277" s="20">
        <v>615.9</v>
      </c>
      <c r="H1277" s="33"/>
    </row>
    <row r="1278" spans="1:8" ht="28.5" customHeight="1" x14ac:dyDescent="0.2">
      <c r="A1278" s="19">
        <v>22552000000</v>
      </c>
      <c r="B1278" s="18" t="s">
        <v>1904</v>
      </c>
      <c r="C1278" s="20">
        <v>154478.1</v>
      </c>
      <c r="D1278" s="20">
        <v>0</v>
      </c>
      <c r="E1278" s="20">
        <v>0</v>
      </c>
      <c r="H1278" s="33"/>
    </row>
    <row r="1279" spans="1:8" ht="28.5" customHeight="1" x14ac:dyDescent="0.2">
      <c r="A1279" s="19">
        <v>22553000000</v>
      </c>
      <c r="B1279" s="18" t="s">
        <v>1458</v>
      </c>
      <c r="C1279" s="20">
        <v>56358.9</v>
      </c>
      <c r="D1279" s="20">
        <v>14302.7</v>
      </c>
      <c r="E1279" s="20">
        <v>0</v>
      </c>
      <c r="H1279" s="33"/>
    </row>
    <row r="1280" spans="1:8" ht="28.5" customHeight="1" x14ac:dyDescent="0.2">
      <c r="A1280" s="19">
        <v>22554000000</v>
      </c>
      <c r="B1280" s="18" t="s">
        <v>1459</v>
      </c>
      <c r="C1280" s="20">
        <v>69999.5</v>
      </c>
      <c r="D1280" s="20">
        <v>12361.5</v>
      </c>
      <c r="E1280" s="20">
        <v>0</v>
      </c>
      <c r="H1280" s="33"/>
    </row>
    <row r="1281" spans="1:15" ht="28.5" customHeight="1" x14ac:dyDescent="0.2">
      <c r="A1281" s="19">
        <v>22555000000</v>
      </c>
      <c r="B1281" s="18" t="s">
        <v>1460</v>
      </c>
      <c r="C1281" s="20">
        <v>19946.599999999999</v>
      </c>
      <c r="D1281" s="20">
        <v>5611.1</v>
      </c>
      <c r="E1281" s="20">
        <v>0</v>
      </c>
      <c r="H1281" s="33"/>
    </row>
    <row r="1282" spans="1:15" ht="28.5" customHeight="1" x14ac:dyDescent="0.2">
      <c r="A1282" s="19">
        <v>22556000000</v>
      </c>
      <c r="B1282" s="18" t="s">
        <v>1461</v>
      </c>
      <c r="C1282" s="20">
        <v>6846.7</v>
      </c>
      <c r="D1282" s="20">
        <v>2181.5</v>
      </c>
      <c r="E1282" s="20">
        <v>0</v>
      </c>
      <c r="H1282" s="33"/>
    </row>
    <row r="1283" spans="1:15" ht="28.5" customHeight="1" x14ac:dyDescent="0.2">
      <c r="A1283" s="19">
        <v>22557000000</v>
      </c>
      <c r="B1283" s="18" t="s">
        <v>1462</v>
      </c>
      <c r="C1283" s="20">
        <v>74136.2</v>
      </c>
      <c r="D1283" s="20">
        <v>16773.3</v>
      </c>
      <c r="E1283" s="20">
        <v>0</v>
      </c>
      <c r="H1283" s="33"/>
    </row>
    <row r="1284" spans="1:15" ht="28.5" customHeight="1" x14ac:dyDescent="0.2">
      <c r="A1284" s="19">
        <v>22558000000</v>
      </c>
      <c r="B1284" s="18" t="s">
        <v>1463</v>
      </c>
      <c r="C1284" s="20">
        <v>228258</v>
      </c>
      <c r="D1284" s="20">
        <v>48471.6</v>
      </c>
      <c r="E1284" s="20">
        <v>0</v>
      </c>
      <c r="H1284" s="33"/>
    </row>
    <row r="1285" spans="1:15" ht="28.5" customHeight="1" x14ac:dyDescent="0.2">
      <c r="A1285" s="19">
        <v>22559000000</v>
      </c>
      <c r="B1285" s="18" t="s">
        <v>1464</v>
      </c>
      <c r="C1285" s="20">
        <v>13856.5</v>
      </c>
      <c r="D1285" s="20">
        <v>3052.3</v>
      </c>
      <c r="E1285" s="20">
        <v>0</v>
      </c>
      <c r="H1285" s="33"/>
    </row>
    <row r="1286" spans="1:15" s="16" customFormat="1" ht="28.5" customHeight="1" x14ac:dyDescent="0.2">
      <c r="A1286" s="19">
        <v>22560000000</v>
      </c>
      <c r="B1286" s="18" t="s">
        <v>1465</v>
      </c>
      <c r="C1286" s="20">
        <v>22576.3</v>
      </c>
      <c r="D1286" s="20">
        <v>5169.3999999999996</v>
      </c>
      <c r="E1286" s="20">
        <v>0</v>
      </c>
      <c r="F1286" s="7"/>
      <c r="G1286" s="7"/>
      <c r="H1286" s="33"/>
      <c r="L1286" s="7"/>
      <c r="O1286" s="7"/>
    </row>
    <row r="1287" spans="1:15" ht="28.5" customHeight="1" x14ac:dyDescent="0.2">
      <c r="A1287" s="19">
        <v>22561000000</v>
      </c>
      <c r="B1287" s="18" t="s">
        <v>1466</v>
      </c>
      <c r="C1287" s="20">
        <v>23097.1</v>
      </c>
      <c r="D1287" s="20">
        <v>10198.5</v>
      </c>
      <c r="E1287" s="20">
        <v>0</v>
      </c>
      <c r="H1287" s="33"/>
    </row>
    <row r="1288" spans="1:15" ht="28.5" customHeight="1" x14ac:dyDescent="0.2">
      <c r="A1288" s="19">
        <v>22562000000</v>
      </c>
      <c r="B1288" s="18" t="s">
        <v>1467</v>
      </c>
      <c r="C1288" s="20">
        <v>19173.8</v>
      </c>
      <c r="D1288" s="20">
        <v>2050.1999999999998</v>
      </c>
      <c r="E1288" s="20">
        <v>0</v>
      </c>
      <c r="H1288" s="33"/>
    </row>
    <row r="1289" spans="1:15" ht="28.5" customHeight="1" x14ac:dyDescent="0.2">
      <c r="A1289" s="19">
        <v>22563000000</v>
      </c>
      <c r="B1289" s="18" t="s">
        <v>1468</v>
      </c>
      <c r="C1289" s="20">
        <v>88053.7</v>
      </c>
      <c r="D1289" s="20">
        <v>7909.6</v>
      </c>
      <c r="E1289" s="20">
        <v>0</v>
      </c>
      <c r="H1289" s="33"/>
    </row>
    <row r="1290" spans="1:15" ht="28.5" customHeight="1" x14ac:dyDescent="0.2">
      <c r="A1290" s="19">
        <v>22564000000</v>
      </c>
      <c r="B1290" s="18" t="s">
        <v>1469</v>
      </c>
      <c r="C1290" s="20">
        <v>718166.9</v>
      </c>
      <c r="D1290" s="20">
        <v>0</v>
      </c>
      <c r="E1290" s="20">
        <v>91712.9</v>
      </c>
      <c r="H1290" s="33"/>
    </row>
    <row r="1291" spans="1:15" ht="28.5" customHeight="1" x14ac:dyDescent="0.2">
      <c r="A1291" s="19">
        <v>22565000000</v>
      </c>
      <c r="B1291" s="18" t="s">
        <v>1470</v>
      </c>
      <c r="C1291" s="20">
        <v>116667.5</v>
      </c>
      <c r="D1291" s="20">
        <v>0</v>
      </c>
      <c r="E1291" s="20">
        <v>0</v>
      </c>
      <c r="H1291" s="33"/>
    </row>
    <row r="1292" spans="1:15" ht="28.5" customHeight="1" x14ac:dyDescent="0.2">
      <c r="A1292" s="19">
        <v>22566000000</v>
      </c>
      <c r="B1292" s="18" t="s">
        <v>1471</v>
      </c>
      <c r="C1292" s="20">
        <v>15052.4</v>
      </c>
      <c r="D1292" s="20">
        <v>2620.1</v>
      </c>
      <c r="E1292" s="20">
        <v>0</v>
      </c>
      <c r="H1292" s="33"/>
    </row>
    <row r="1293" spans="1:15" ht="28.5" customHeight="1" x14ac:dyDescent="0.2">
      <c r="A1293" s="19">
        <v>22567000000</v>
      </c>
      <c r="B1293" s="18" t="s">
        <v>1472</v>
      </c>
      <c r="C1293" s="20">
        <v>65329.4</v>
      </c>
      <c r="D1293" s="20">
        <v>3701.4</v>
      </c>
      <c r="E1293" s="20">
        <v>0</v>
      </c>
      <c r="H1293" s="33"/>
    </row>
    <row r="1294" spans="1:15" ht="28.5" customHeight="1" x14ac:dyDescent="0.2">
      <c r="A1294" s="32">
        <v>23100000000</v>
      </c>
      <c r="B1294" s="18" t="s">
        <v>31</v>
      </c>
      <c r="C1294" s="20">
        <v>324047.40000000002</v>
      </c>
      <c r="D1294" s="20">
        <v>31901.599999999999</v>
      </c>
      <c r="E1294" s="20">
        <v>0</v>
      </c>
      <c r="H1294" s="33"/>
    </row>
    <row r="1295" spans="1:15" ht="28.5" customHeight="1" x14ac:dyDescent="0.2">
      <c r="A1295" s="32">
        <v>23501000000</v>
      </c>
      <c r="B1295" s="18" t="s">
        <v>1473</v>
      </c>
      <c r="C1295" s="20">
        <v>25702.6</v>
      </c>
      <c r="D1295" s="20">
        <v>9280.2000000000007</v>
      </c>
      <c r="E1295" s="20">
        <v>0</v>
      </c>
      <c r="H1295" s="33"/>
    </row>
    <row r="1296" spans="1:15" ht="28.5" customHeight="1" x14ac:dyDescent="0.2">
      <c r="A1296" s="32">
        <v>23502000000</v>
      </c>
      <c r="B1296" s="18" t="s">
        <v>1474</v>
      </c>
      <c r="C1296" s="20">
        <v>12638.7</v>
      </c>
      <c r="D1296" s="20">
        <v>0</v>
      </c>
      <c r="E1296" s="20">
        <v>3954.5</v>
      </c>
      <c r="H1296" s="33"/>
    </row>
    <row r="1297" spans="1:8" ht="28.5" customHeight="1" x14ac:dyDescent="0.2">
      <c r="A1297" s="32">
        <v>23503000000</v>
      </c>
      <c r="B1297" s="18" t="s">
        <v>1475</v>
      </c>
      <c r="C1297" s="20">
        <v>12917.3</v>
      </c>
      <c r="D1297" s="20">
        <v>914.7</v>
      </c>
      <c r="E1297" s="20">
        <v>0</v>
      </c>
      <c r="H1297" s="33"/>
    </row>
    <row r="1298" spans="1:8" ht="28.5" customHeight="1" x14ac:dyDescent="0.2">
      <c r="A1298" s="32">
        <v>23504000000</v>
      </c>
      <c r="B1298" s="18" t="s">
        <v>1476</v>
      </c>
      <c r="C1298" s="20">
        <v>84319.1</v>
      </c>
      <c r="D1298" s="20">
        <v>6960.9</v>
      </c>
      <c r="E1298" s="20">
        <v>0</v>
      </c>
      <c r="H1298" s="33"/>
    </row>
    <row r="1299" spans="1:8" ht="28.5" customHeight="1" x14ac:dyDescent="0.2">
      <c r="A1299" s="32">
        <v>23505000000</v>
      </c>
      <c r="B1299" s="18" t="s">
        <v>1477</v>
      </c>
      <c r="C1299" s="20">
        <v>18790.900000000001</v>
      </c>
      <c r="D1299" s="20">
        <v>0</v>
      </c>
      <c r="E1299" s="20">
        <v>0</v>
      </c>
      <c r="H1299" s="33"/>
    </row>
    <row r="1300" spans="1:8" ht="28.5" customHeight="1" x14ac:dyDescent="0.2">
      <c r="A1300" s="32">
        <v>23506000000</v>
      </c>
      <c r="B1300" s="18" t="s">
        <v>1478</v>
      </c>
      <c r="C1300" s="20">
        <v>12398.1</v>
      </c>
      <c r="D1300" s="20">
        <v>2389.4</v>
      </c>
      <c r="E1300" s="20">
        <v>0</v>
      </c>
      <c r="H1300" s="33"/>
    </row>
    <row r="1301" spans="1:8" ht="28.5" customHeight="1" x14ac:dyDescent="0.2">
      <c r="A1301" s="32">
        <v>23507000000</v>
      </c>
      <c r="B1301" s="18" t="s">
        <v>1479</v>
      </c>
      <c r="C1301" s="20">
        <v>11791.5</v>
      </c>
      <c r="D1301" s="20">
        <v>3696.9</v>
      </c>
      <c r="E1301" s="20">
        <v>0</v>
      </c>
      <c r="H1301" s="33"/>
    </row>
    <row r="1302" spans="1:8" ht="28.5" customHeight="1" x14ac:dyDescent="0.2">
      <c r="A1302" s="32">
        <v>23508000000</v>
      </c>
      <c r="B1302" s="18" t="s">
        <v>1905</v>
      </c>
      <c r="C1302" s="20">
        <v>24135.1</v>
      </c>
      <c r="D1302" s="20">
        <v>7762.1</v>
      </c>
      <c r="E1302" s="20">
        <v>0</v>
      </c>
      <c r="H1302" s="33"/>
    </row>
    <row r="1303" spans="1:8" ht="28.5" customHeight="1" x14ac:dyDescent="0.2">
      <c r="A1303" s="32">
        <v>23509000000</v>
      </c>
      <c r="B1303" s="18" t="s">
        <v>1906</v>
      </c>
      <c r="C1303" s="20">
        <v>98492.5</v>
      </c>
      <c r="D1303" s="20">
        <v>0</v>
      </c>
      <c r="E1303" s="20">
        <v>0</v>
      </c>
      <c r="H1303" s="33"/>
    </row>
    <row r="1304" spans="1:8" ht="28.5" customHeight="1" x14ac:dyDescent="0.2">
      <c r="A1304" s="32">
        <v>23510000000</v>
      </c>
      <c r="B1304" s="18" t="s">
        <v>1480</v>
      </c>
      <c r="C1304" s="20">
        <v>23258.5</v>
      </c>
      <c r="D1304" s="20">
        <v>0</v>
      </c>
      <c r="E1304" s="20">
        <v>29503.200000000001</v>
      </c>
      <c r="H1304" s="33"/>
    </row>
    <row r="1305" spans="1:8" ht="28.5" customHeight="1" x14ac:dyDescent="0.2">
      <c r="A1305" s="32">
        <v>23511000000</v>
      </c>
      <c r="B1305" s="18" t="s">
        <v>1481</v>
      </c>
      <c r="C1305" s="20">
        <v>15926.5</v>
      </c>
      <c r="D1305" s="20">
        <v>5379.6</v>
      </c>
      <c r="E1305" s="20">
        <v>0</v>
      </c>
      <c r="H1305" s="33"/>
    </row>
    <row r="1306" spans="1:8" ht="28.5" customHeight="1" x14ac:dyDescent="0.2">
      <c r="A1306" s="32">
        <v>23514000000</v>
      </c>
      <c r="B1306" s="18" t="s">
        <v>1482</v>
      </c>
      <c r="C1306" s="20">
        <v>90701</v>
      </c>
      <c r="D1306" s="20">
        <v>1356</v>
      </c>
      <c r="E1306" s="20">
        <v>0</v>
      </c>
      <c r="H1306" s="33"/>
    </row>
    <row r="1307" spans="1:8" ht="28.5" customHeight="1" x14ac:dyDescent="0.2">
      <c r="A1307" s="32">
        <v>23515000000</v>
      </c>
      <c r="B1307" s="18" t="s">
        <v>1483</v>
      </c>
      <c r="C1307" s="20">
        <v>48911.3</v>
      </c>
      <c r="D1307" s="20">
        <v>4940.7</v>
      </c>
      <c r="E1307" s="20">
        <v>0</v>
      </c>
      <c r="H1307" s="33"/>
    </row>
    <row r="1308" spans="1:8" ht="28.5" customHeight="1" x14ac:dyDescent="0.2">
      <c r="A1308" s="32">
        <v>23516000000</v>
      </c>
      <c r="B1308" s="18" t="s">
        <v>1484</v>
      </c>
      <c r="C1308" s="20">
        <v>12568.3</v>
      </c>
      <c r="D1308" s="20">
        <v>0</v>
      </c>
      <c r="E1308" s="20">
        <v>129.1</v>
      </c>
      <c r="H1308" s="33"/>
    </row>
    <row r="1309" spans="1:8" ht="28.5" customHeight="1" x14ac:dyDescent="0.2">
      <c r="A1309" s="32">
        <v>23519000000</v>
      </c>
      <c r="B1309" s="18" t="s">
        <v>1485</v>
      </c>
      <c r="C1309" s="20">
        <v>10824.8</v>
      </c>
      <c r="D1309" s="20">
        <v>1707.3</v>
      </c>
      <c r="E1309" s="20">
        <v>0</v>
      </c>
      <c r="H1309" s="33"/>
    </row>
    <row r="1310" spans="1:8" ht="28.5" customHeight="1" x14ac:dyDescent="0.2">
      <c r="A1310" s="32">
        <v>23520000000</v>
      </c>
      <c r="B1310" s="18" t="s">
        <v>1907</v>
      </c>
      <c r="C1310" s="20">
        <v>49607.8</v>
      </c>
      <c r="D1310" s="20">
        <v>0</v>
      </c>
      <c r="E1310" s="20">
        <v>304.60000000000002</v>
      </c>
      <c r="H1310" s="33"/>
    </row>
    <row r="1311" spans="1:8" ht="28.5" customHeight="1" x14ac:dyDescent="0.2">
      <c r="A1311" s="32">
        <v>23521000000</v>
      </c>
      <c r="B1311" s="18" t="s">
        <v>1486</v>
      </c>
      <c r="C1311" s="20">
        <v>18748.7</v>
      </c>
      <c r="D1311" s="20">
        <v>1325.1</v>
      </c>
      <c r="E1311" s="20">
        <v>0</v>
      </c>
      <c r="H1311" s="33"/>
    </row>
    <row r="1312" spans="1:8" ht="28.5" customHeight="1" x14ac:dyDescent="0.2">
      <c r="A1312" s="32">
        <v>23522000000</v>
      </c>
      <c r="B1312" s="18" t="s">
        <v>1487</v>
      </c>
      <c r="C1312" s="20">
        <v>53152.5</v>
      </c>
      <c r="D1312" s="20">
        <v>2611.3000000000002</v>
      </c>
      <c r="E1312" s="20">
        <v>0</v>
      </c>
      <c r="H1312" s="33"/>
    </row>
    <row r="1313" spans="1:8" ht="28.5" customHeight="1" x14ac:dyDescent="0.2">
      <c r="A1313" s="32">
        <v>23523000000</v>
      </c>
      <c r="B1313" s="18" t="s">
        <v>1488</v>
      </c>
      <c r="C1313" s="20">
        <v>9975.1</v>
      </c>
      <c r="D1313" s="20">
        <v>2176</v>
      </c>
      <c r="E1313" s="20">
        <v>0</v>
      </c>
      <c r="H1313" s="33"/>
    </row>
    <row r="1314" spans="1:8" ht="28.5" customHeight="1" x14ac:dyDescent="0.2">
      <c r="A1314" s="32">
        <v>23524000000</v>
      </c>
      <c r="B1314" s="18" t="s">
        <v>1489</v>
      </c>
      <c r="C1314" s="20">
        <v>10377.1</v>
      </c>
      <c r="D1314" s="20">
        <v>0</v>
      </c>
      <c r="E1314" s="20">
        <v>230.2</v>
      </c>
      <c r="H1314" s="33"/>
    </row>
    <row r="1315" spans="1:8" ht="28.5" customHeight="1" x14ac:dyDescent="0.2">
      <c r="A1315" s="32">
        <v>23525000000</v>
      </c>
      <c r="B1315" s="18" t="s">
        <v>772</v>
      </c>
      <c r="C1315" s="20">
        <v>19984.900000000001</v>
      </c>
      <c r="D1315" s="20">
        <v>2909.3</v>
      </c>
      <c r="E1315" s="20">
        <v>0</v>
      </c>
      <c r="H1315" s="33"/>
    </row>
    <row r="1316" spans="1:8" ht="28.5" customHeight="1" x14ac:dyDescent="0.2">
      <c r="A1316" s="32">
        <v>23526000000</v>
      </c>
      <c r="B1316" s="18" t="s">
        <v>1490</v>
      </c>
      <c r="C1316" s="20">
        <v>15046</v>
      </c>
      <c r="D1316" s="20">
        <v>1478.7</v>
      </c>
      <c r="E1316" s="20">
        <v>0</v>
      </c>
      <c r="H1316" s="33"/>
    </row>
    <row r="1317" spans="1:8" ht="28.5" customHeight="1" x14ac:dyDescent="0.2">
      <c r="A1317" s="19">
        <v>23527000000</v>
      </c>
      <c r="B1317" s="18" t="s">
        <v>1491</v>
      </c>
      <c r="C1317" s="20">
        <v>24543.7</v>
      </c>
      <c r="D1317" s="20">
        <v>0</v>
      </c>
      <c r="E1317" s="20">
        <v>0</v>
      </c>
      <c r="H1317" s="33"/>
    </row>
    <row r="1318" spans="1:8" ht="28.5" customHeight="1" x14ac:dyDescent="0.2">
      <c r="A1318" s="19">
        <v>23529000000</v>
      </c>
      <c r="B1318" s="18" t="s">
        <v>1492</v>
      </c>
      <c r="C1318" s="20">
        <v>16104.9</v>
      </c>
      <c r="D1318" s="20">
        <v>3535</v>
      </c>
      <c r="E1318" s="20">
        <v>0</v>
      </c>
      <c r="H1318" s="33"/>
    </row>
    <row r="1319" spans="1:8" ht="28.5" customHeight="1" x14ac:dyDescent="0.2">
      <c r="A1319" s="19">
        <v>23530000000</v>
      </c>
      <c r="B1319" s="18" t="s">
        <v>1493</v>
      </c>
      <c r="C1319" s="20">
        <v>14571.4</v>
      </c>
      <c r="D1319" s="20">
        <v>0</v>
      </c>
      <c r="E1319" s="20">
        <v>0</v>
      </c>
      <c r="H1319" s="33"/>
    </row>
    <row r="1320" spans="1:8" ht="28.5" customHeight="1" x14ac:dyDescent="0.2">
      <c r="A1320" s="19">
        <v>23531000000</v>
      </c>
      <c r="B1320" s="18" t="s">
        <v>1494</v>
      </c>
      <c r="C1320" s="20">
        <v>12366.8</v>
      </c>
      <c r="D1320" s="20">
        <v>967.5</v>
      </c>
      <c r="E1320" s="20">
        <v>0</v>
      </c>
      <c r="H1320" s="33"/>
    </row>
    <row r="1321" spans="1:8" ht="28.5" customHeight="1" x14ac:dyDescent="0.2">
      <c r="A1321" s="19">
        <v>23532000000</v>
      </c>
      <c r="B1321" s="18" t="s">
        <v>1495</v>
      </c>
      <c r="C1321" s="20">
        <v>9382.9</v>
      </c>
      <c r="D1321" s="20">
        <v>221.9</v>
      </c>
      <c r="E1321" s="20">
        <v>0</v>
      </c>
      <c r="H1321" s="33"/>
    </row>
    <row r="1322" spans="1:8" ht="28.5" customHeight="1" x14ac:dyDescent="0.2">
      <c r="A1322" s="19">
        <v>23533000000</v>
      </c>
      <c r="B1322" s="18" t="s">
        <v>970</v>
      </c>
      <c r="C1322" s="20">
        <v>18764.7</v>
      </c>
      <c r="D1322" s="20">
        <v>9124.7999999999993</v>
      </c>
      <c r="E1322" s="20">
        <v>0</v>
      </c>
      <c r="H1322" s="33"/>
    </row>
    <row r="1323" spans="1:8" ht="28.5" customHeight="1" x14ac:dyDescent="0.2">
      <c r="A1323" s="19">
        <v>23534000000</v>
      </c>
      <c r="B1323" s="18" t="s">
        <v>1496</v>
      </c>
      <c r="C1323" s="20">
        <v>18450.599999999999</v>
      </c>
      <c r="D1323" s="20">
        <v>1676.8</v>
      </c>
      <c r="E1323" s="20">
        <v>0</v>
      </c>
      <c r="H1323" s="33"/>
    </row>
    <row r="1324" spans="1:8" ht="28.5" customHeight="1" x14ac:dyDescent="0.2">
      <c r="A1324" s="19">
        <v>23535000000</v>
      </c>
      <c r="B1324" s="18" t="s">
        <v>1497</v>
      </c>
      <c r="C1324" s="20">
        <v>38923.4</v>
      </c>
      <c r="D1324" s="20">
        <v>6832.3</v>
      </c>
      <c r="E1324" s="20">
        <v>0</v>
      </c>
      <c r="H1324" s="33"/>
    </row>
    <row r="1325" spans="1:8" ht="28.5" customHeight="1" x14ac:dyDescent="0.2">
      <c r="A1325" s="19">
        <v>23536000000</v>
      </c>
      <c r="B1325" s="18" t="s">
        <v>1498</v>
      </c>
      <c r="C1325" s="20">
        <v>25263.599999999999</v>
      </c>
      <c r="D1325" s="20">
        <v>4321.6000000000004</v>
      </c>
      <c r="E1325" s="20">
        <v>0</v>
      </c>
      <c r="H1325" s="33"/>
    </row>
    <row r="1326" spans="1:8" ht="28.5" customHeight="1" x14ac:dyDescent="0.2">
      <c r="A1326" s="19">
        <v>23538000000</v>
      </c>
      <c r="B1326" s="18" t="s">
        <v>1499</v>
      </c>
      <c r="C1326" s="20">
        <v>27194.5</v>
      </c>
      <c r="D1326" s="20">
        <v>8920.9</v>
      </c>
      <c r="E1326" s="20">
        <v>0</v>
      </c>
      <c r="H1326" s="33"/>
    </row>
    <row r="1327" spans="1:8" ht="28.5" customHeight="1" x14ac:dyDescent="0.2">
      <c r="A1327" s="19">
        <v>23539000000</v>
      </c>
      <c r="B1327" s="18" t="s">
        <v>1908</v>
      </c>
      <c r="C1327" s="20">
        <v>8765.4</v>
      </c>
      <c r="D1327" s="20">
        <v>588.20000000000005</v>
      </c>
      <c r="E1327" s="20">
        <v>0</v>
      </c>
      <c r="H1327" s="33"/>
    </row>
    <row r="1328" spans="1:8" ht="28.5" customHeight="1" x14ac:dyDescent="0.2">
      <c r="A1328" s="19">
        <v>23540000000</v>
      </c>
      <c r="B1328" s="18" t="s">
        <v>1500</v>
      </c>
      <c r="C1328" s="20">
        <v>38472.199999999997</v>
      </c>
      <c r="D1328" s="20">
        <v>7592.6</v>
      </c>
      <c r="E1328" s="20">
        <v>0</v>
      </c>
      <c r="H1328" s="33"/>
    </row>
    <row r="1329" spans="1:8" ht="28.5" customHeight="1" x14ac:dyDescent="0.2">
      <c r="A1329" s="19">
        <v>23542000000</v>
      </c>
      <c r="B1329" s="18" t="s">
        <v>1501</v>
      </c>
      <c r="C1329" s="20">
        <v>11096.6</v>
      </c>
      <c r="D1329" s="20">
        <v>3944.2</v>
      </c>
      <c r="E1329" s="20">
        <v>0</v>
      </c>
      <c r="H1329" s="33"/>
    </row>
    <row r="1330" spans="1:8" ht="28.5" customHeight="1" x14ac:dyDescent="0.2">
      <c r="A1330" s="19">
        <v>23546000000</v>
      </c>
      <c r="B1330" s="18" t="s">
        <v>1502</v>
      </c>
      <c r="C1330" s="20">
        <v>42998.400000000001</v>
      </c>
      <c r="D1330" s="20">
        <v>8328.5</v>
      </c>
      <c r="E1330" s="20">
        <v>0</v>
      </c>
      <c r="H1330" s="33"/>
    </row>
    <row r="1331" spans="1:8" ht="28.5" customHeight="1" x14ac:dyDescent="0.2">
      <c r="A1331" s="19">
        <v>23547000000</v>
      </c>
      <c r="B1331" s="18" t="s">
        <v>1503</v>
      </c>
      <c r="C1331" s="20">
        <v>14321.5</v>
      </c>
      <c r="D1331" s="20">
        <v>3648.4</v>
      </c>
      <c r="E1331" s="20">
        <v>0</v>
      </c>
      <c r="H1331" s="33"/>
    </row>
    <row r="1332" spans="1:8" ht="28.5" customHeight="1" x14ac:dyDescent="0.2">
      <c r="A1332" s="19">
        <v>23549000000</v>
      </c>
      <c r="B1332" s="18" t="s">
        <v>1504</v>
      </c>
      <c r="C1332" s="20">
        <v>9446.1</v>
      </c>
      <c r="D1332" s="20">
        <v>4556.6000000000004</v>
      </c>
      <c r="E1332" s="20">
        <v>0</v>
      </c>
      <c r="H1332" s="33"/>
    </row>
    <row r="1333" spans="1:8" ht="28.5" customHeight="1" x14ac:dyDescent="0.2">
      <c r="A1333" s="19">
        <v>23551000000</v>
      </c>
      <c r="B1333" s="18" t="s">
        <v>1505</v>
      </c>
      <c r="C1333" s="20">
        <v>42900.2</v>
      </c>
      <c r="D1333" s="20">
        <v>0</v>
      </c>
      <c r="E1333" s="20">
        <v>0</v>
      </c>
      <c r="H1333" s="33"/>
    </row>
    <row r="1334" spans="1:8" ht="28.5" customHeight="1" x14ac:dyDescent="0.2">
      <c r="A1334" s="19">
        <v>23552000000</v>
      </c>
      <c r="B1334" s="18" t="s">
        <v>1506</v>
      </c>
      <c r="C1334" s="20">
        <v>58480.5</v>
      </c>
      <c r="D1334" s="20">
        <v>6963.6</v>
      </c>
      <c r="E1334" s="20">
        <v>0</v>
      </c>
      <c r="H1334" s="33"/>
    </row>
    <row r="1335" spans="1:8" ht="28.5" customHeight="1" x14ac:dyDescent="0.2">
      <c r="A1335" s="19">
        <v>23553000000</v>
      </c>
      <c r="B1335" s="18" t="s">
        <v>1072</v>
      </c>
      <c r="C1335" s="20">
        <v>8914.6</v>
      </c>
      <c r="D1335" s="20">
        <v>3370.8</v>
      </c>
      <c r="E1335" s="20">
        <v>0</v>
      </c>
      <c r="H1335" s="33"/>
    </row>
    <row r="1336" spans="1:8" ht="28.5" customHeight="1" x14ac:dyDescent="0.2">
      <c r="A1336" s="19">
        <v>23554000000</v>
      </c>
      <c r="B1336" s="18" t="s">
        <v>1909</v>
      </c>
      <c r="C1336" s="20">
        <v>56712.3</v>
      </c>
      <c r="D1336" s="20">
        <v>0</v>
      </c>
      <c r="E1336" s="20">
        <v>8929.1</v>
      </c>
      <c r="H1336" s="33"/>
    </row>
    <row r="1337" spans="1:8" ht="28.5" customHeight="1" x14ac:dyDescent="0.2">
      <c r="A1337" s="19">
        <v>23555000000</v>
      </c>
      <c r="B1337" s="18" t="s">
        <v>1910</v>
      </c>
      <c r="C1337" s="20">
        <v>39720.400000000001</v>
      </c>
      <c r="D1337" s="20">
        <v>207.2</v>
      </c>
      <c r="E1337" s="20">
        <v>0</v>
      </c>
      <c r="H1337" s="33"/>
    </row>
    <row r="1338" spans="1:8" ht="28.5" customHeight="1" x14ac:dyDescent="0.2">
      <c r="A1338" s="19">
        <v>23556000000</v>
      </c>
      <c r="B1338" s="18" t="s">
        <v>1911</v>
      </c>
      <c r="C1338" s="20">
        <v>12920.1</v>
      </c>
      <c r="D1338" s="20">
        <v>610.6</v>
      </c>
      <c r="E1338" s="20">
        <v>0</v>
      </c>
      <c r="H1338" s="33"/>
    </row>
    <row r="1339" spans="1:8" ht="28.5" customHeight="1" x14ac:dyDescent="0.2">
      <c r="A1339" s="19">
        <v>23557000000</v>
      </c>
      <c r="B1339" s="18" t="s">
        <v>1912</v>
      </c>
      <c r="C1339" s="20">
        <v>13213.6</v>
      </c>
      <c r="D1339" s="20">
        <v>1144.7</v>
      </c>
      <c r="E1339" s="20">
        <v>0</v>
      </c>
      <c r="H1339" s="33"/>
    </row>
    <row r="1340" spans="1:8" ht="28.5" customHeight="1" x14ac:dyDescent="0.2">
      <c r="A1340" s="19">
        <v>23558000000</v>
      </c>
      <c r="B1340" s="18" t="s">
        <v>1507</v>
      </c>
      <c r="C1340" s="20">
        <v>16886.3</v>
      </c>
      <c r="D1340" s="20">
        <v>1870.5</v>
      </c>
      <c r="E1340" s="20">
        <v>0</v>
      </c>
      <c r="H1340" s="33"/>
    </row>
    <row r="1341" spans="1:8" ht="28.5" customHeight="1" x14ac:dyDescent="0.2">
      <c r="A1341" s="19">
        <v>23559000000</v>
      </c>
      <c r="B1341" s="18" t="s">
        <v>1508</v>
      </c>
      <c r="C1341" s="20">
        <v>13878.1</v>
      </c>
      <c r="D1341" s="20">
        <v>0</v>
      </c>
      <c r="E1341" s="20">
        <v>0</v>
      </c>
      <c r="H1341" s="33"/>
    </row>
    <row r="1342" spans="1:8" ht="28.5" customHeight="1" x14ac:dyDescent="0.2">
      <c r="A1342" s="19">
        <v>23560000000</v>
      </c>
      <c r="B1342" s="18" t="s">
        <v>1509</v>
      </c>
      <c r="C1342" s="20">
        <v>42183.1</v>
      </c>
      <c r="D1342" s="20">
        <v>29221.9</v>
      </c>
      <c r="E1342" s="20">
        <v>0</v>
      </c>
      <c r="H1342" s="33"/>
    </row>
    <row r="1343" spans="1:8" ht="28.5" customHeight="1" x14ac:dyDescent="0.2">
      <c r="A1343" s="19">
        <v>23561000000</v>
      </c>
      <c r="B1343" s="18" t="s">
        <v>1510</v>
      </c>
      <c r="C1343" s="20">
        <v>15103.4</v>
      </c>
      <c r="D1343" s="20">
        <v>513.70000000000005</v>
      </c>
      <c r="E1343" s="20">
        <v>0</v>
      </c>
      <c r="H1343" s="33"/>
    </row>
    <row r="1344" spans="1:8" ht="28.5" customHeight="1" x14ac:dyDescent="0.2">
      <c r="A1344" s="19">
        <v>23562000000</v>
      </c>
      <c r="B1344" s="18" t="s">
        <v>1511</v>
      </c>
      <c r="C1344" s="20">
        <v>27285.3</v>
      </c>
      <c r="D1344" s="20">
        <v>0</v>
      </c>
      <c r="E1344" s="20">
        <v>0</v>
      </c>
      <c r="H1344" s="33"/>
    </row>
    <row r="1345" spans="1:8" ht="28.5" customHeight="1" x14ac:dyDescent="0.2">
      <c r="A1345" s="19">
        <v>23563000000</v>
      </c>
      <c r="B1345" s="18" t="s">
        <v>1512</v>
      </c>
      <c r="C1345" s="20">
        <v>54718</v>
      </c>
      <c r="D1345" s="20">
        <v>8730.2000000000007</v>
      </c>
      <c r="E1345" s="20">
        <v>0</v>
      </c>
      <c r="H1345" s="33"/>
    </row>
    <row r="1346" spans="1:8" ht="28.5" customHeight="1" x14ac:dyDescent="0.2">
      <c r="A1346" s="19">
        <v>23564000000</v>
      </c>
      <c r="B1346" s="18" t="s">
        <v>1513</v>
      </c>
      <c r="C1346" s="20">
        <v>69345</v>
      </c>
      <c r="D1346" s="20">
        <v>6821.8</v>
      </c>
      <c r="E1346" s="20">
        <v>0</v>
      </c>
      <c r="H1346" s="33"/>
    </row>
    <row r="1347" spans="1:8" ht="28.5" customHeight="1" x14ac:dyDescent="0.2">
      <c r="A1347" s="19">
        <v>23565000000</v>
      </c>
      <c r="B1347" s="18" t="s">
        <v>1514</v>
      </c>
      <c r="C1347" s="20">
        <v>86773.2</v>
      </c>
      <c r="D1347" s="20">
        <v>0</v>
      </c>
      <c r="E1347" s="20">
        <v>0</v>
      </c>
      <c r="H1347" s="33"/>
    </row>
    <row r="1348" spans="1:8" ht="28.5" customHeight="1" x14ac:dyDescent="0.2">
      <c r="A1348" s="19">
        <v>23566000000</v>
      </c>
      <c r="B1348" s="18" t="s">
        <v>1515</v>
      </c>
      <c r="C1348" s="20">
        <v>37347.9</v>
      </c>
      <c r="D1348" s="20">
        <v>3853.4</v>
      </c>
      <c r="E1348" s="20">
        <v>0</v>
      </c>
      <c r="H1348" s="33"/>
    </row>
    <row r="1349" spans="1:8" ht="28.5" customHeight="1" x14ac:dyDescent="0.2">
      <c r="A1349" s="19">
        <v>23567000000</v>
      </c>
      <c r="B1349" s="18" t="s">
        <v>1516</v>
      </c>
      <c r="C1349" s="20">
        <v>46793.3</v>
      </c>
      <c r="D1349" s="20">
        <v>595.6</v>
      </c>
      <c r="E1349" s="20">
        <v>0</v>
      </c>
      <c r="H1349" s="33"/>
    </row>
    <row r="1350" spans="1:8" ht="28.5" customHeight="1" x14ac:dyDescent="0.2">
      <c r="A1350" s="19">
        <v>23568000000</v>
      </c>
      <c r="B1350" s="18" t="s">
        <v>1517</v>
      </c>
      <c r="C1350" s="20">
        <v>55167.6</v>
      </c>
      <c r="D1350" s="20">
        <v>0</v>
      </c>
      <c r="E1350" s="20">
        <v>0</v>
      </c>
      <c r="H1350" s="33"/>
    </row>
    <row r="1351" spans="1:8" ht="28.5" customHeight="1" x14ac:dyDescent="0.2">
      <c r="A1351" s="19">
        <v>23569000000</v>
      </c>
      <c r="B1351" s="18" t="s">
        <v>1518</v>
      </c>
      <c r="C1351" s="20">
        <v>93467.5</v>
      </c>
      <c r="D1351" s="20">
        <v>31074.3</v>
      </c>
      <c r="E1351" s="20">
        <v>0</v>
      </c>
      <c r="H1351" s="33"/>
    </row>
    <row r="1352" spans="1:8" ht="28.5" customHeight="1" x14ac:dyDescent="0.2">
      <c r="A1352" s="19">
        <v>23570000000</v>
      </c>
      <c r="B1352" s="18" t="s">
        <v>1519</v>
      </c>
      <c r="C1352" s="20">
        <v>40059.5</v>
      </c>
      <c r="D1352" s="20">
        <v>20788.900000000001</v>
      </c>
      <c r="E1352" s="20">
        <v>0</v>
      </c>
      <c r="H1352" s="33"/>
    </row>
    <row r="1353" spans="1:8" ht="28.5" customHeight="1" x14ac:dyDescent="0.2">
      <c r="A1353" s="19">
        <v>23571000000</v>
      </c>
      <c r="B1353" s="18" t="s">
        <v>1520</v>
      </c>
      <c r="C1353" s="20">
        <v>30858.5</v>
      </c>
      <c r="D1353" s="20">
        <v>0</v>
      </c>
      <c r="E1353" s="20">
        <v>0</v>
      </c>
      <c r="H1353" s="33"/>
    </row>
    <row r="1354" spans="1:8" ht="28.5" customHeight="1" x14ac:dyDescent="0.2">
      <c r="A1354" s="19">
        <v>23572000000</v>
      </c>
      <c r="B1354" s="18" t="s">
        <v>447</v>
      </c>
      <c r="C1354" s="20">
        <v>19649.5</v>
      </c>
      <c r="D1354" s="20">
        <v>4868.1000000000004</v>
      </c>
      <c r="E1354" s="20">
        <v>0</v>
      </c>
      <c r="H1354" s="33"/>
    </row>
    <row r="1355" spans="1:8" ht="28.5" customHeight="1" x14ac:dyDescent="0.2">
      <c r="A1355" s="19">
        <v>23573000000</v>
      </c>
      <c r="B1355" s="18" t="s">
        <v>1521</v>
      </c>
      <c r="C1355" s="20">
        <v>122066.8</v>
      </c>
      <c r="D1355" s="20">
        <v>20760.099999999999</v>
      </c>
      <c r="E1355" s="20">
        <v>0</v>
      </c>
      <c r="H1355" s="33"/>
    </row>
    <row r="1356" spans="1:8" ht="28.5" customHeight="1" x14ac:dyDescent="0.2">
      <c r="A1356" s="19">
        <v>23574000000</v>
      </c>
      <c r="B1356" s="18" t="s">
        <v>1522</v>
      </c>
      <c r="C1356" s="20">
        <v>161913</v>
      </c>
      <c r="D1356" s="20">
        <v>0</v>
      </c>
      <c r="E1356" s="20">
        <v>0</v>
      </c>
      <c r="H1356" s="33"/>
    </row>
    <row r="1357" spans="1:8" ht="28.5" customHeight="1" x14ac:dyDescent="0.2">
      <c r="A1357" s="19">
        <v>23575000000</v>
      </c>
      <c r="B1357" s="18" t="s">
        <v>1523</v>
      </c>
      <c r="C1357" s="20">
        <v>92909.5</v>
      </c>
      <c r="D1357" s="20">
        <v>2827.8</v>
      </c>
      <c r="E1357" s="20">
        <v>0</v>
      </c>
      <c r="H1357" s="33"/>
    </row>
    <row r="1358" spans="1:8" ht="28.5" customHeight="1" x14ac:dyDescent="0.2">
      <c r="A1358" s="19">
        <v>23576000000</v>
      </c>
      <c r="B1358" s="18" t="s">
        <v>1524</v>
      </c>
      <c r="C1358" s="20">
        <v>522061</v>
      </c>
      <c r="D1358" s="20">
        <v>0</v>
      </c>
      <c r="E1358" s="20">
        <v>112519.4</v>
      </c>
      <c r="H1358" s="33"/>
    </row>
    <row r="1359" spans="1:8" ht="28.5" customHeight="1" x14ac:dyDescent="0.2">
      <c r="A1359" s="19">
        <v>23577000000</v>
      </c>
      <c r="B1359" s="18" t="s">
        <v>1525</v>
      </c>
      <c r="C1359" s="20">
        <v>61454.5</v>
      </c>
      <c r="D1359" s="20">
        <v>0</v>
      </c>
      <c r="E1359" s="20">
        <v>0</v>
      </c>
      <c r="H1359" s="33"/>
    </row>
    <row r="1360" spans="1:8" ht="28.5" customHeight="1" x14ac:dyDescent="0.2">
      <c r="A1360" s="19">
        <v>23578000000</v>
      </c>
      <c r="B1360" s="18" t="s">
        <v>1626</v>
      </c>
      <c r="C1360" s="20">
        <v>32440.7</v>
      </c>
      <c r="D1360" s="20">
        <v>8785.9</v>
      </c>
      <c r="E1360" s="20">
        <v>0</v>
      </c>
      <c r="H1360" s="33"/>
    </row>
    <row r="1361" spans="1:15" ht="28.5" customHeight="1" x14ac:dyDescent="0.2">
      <c r="A1361" s="32">
        <v>24100000000</v>
      </c>
      <c r="B1361" s="18" t="s">
        <v>32</v>
      </c>
      <c r="C1361" s="20">
        <v>174961.9</v>
      </c>
      <c r="D1361" s="20">
        <v>241232.7</v>
      </c>
      <c r="E1361" s="20">
        <v>0</v>
      </c>
      <c r="H1361" s="33"/>
    </row>
    <row r="1362" spans="1:15" ht="28.5" customHeight="1" x14ac:dyDescent="0.2">
      <c r="A1362" s="32">
        <v>24501000000</v>
      </c>
      <c r="B1362" s="18" t="s">
        <v>1526</v>
      </c>
      <c r="C1362" s="20">
        <v>17856.099999999999</v>
      </c>
      <c r="D1362" s="20">
        <v>7906.8</v>
      </c>
      <c r="E1362" s="20">
        <v>0</v>
      </c>
      <c r="H1362" s="33"/>
    </row>
    <row r="1363" spans="1:15" ht="28.5" customHeight="1" x14ac:dyDescent="0.2">
      <c r="A1363" s="32">
        <v>24502000000</v>
      </c>
      <c r="B1363" s="18" t="s">
        <v>1527</v>
      </c>
      <c r="C1363" s="20">
        <v>42889.7</v>
      </c>
      <c r="D1363" s="20">
        <v>26986.6</v>
      </c>
      <c r="E1363" s="20">
        <v>0</v>
      </c>
      <c r="H1363" s="33"/>
    </row>
    <row r="1364" spans="1:15" ht="28.5" customHeight="1" x14ac:dyDescent="0.2">
      <c r="A1364" s="32">
        <v>24503000000</v>
      </c>
      <c r="B1364" s="18" t="s">
        <v>1528</v>
      </c>
      <c r="C1364" s="20">
        <v>17471.3</v>
      </c>
      <c r="D1364" s="20">
        <v>11897</v>
      </c>
      <c r="E1364" s="20">
        <v>0</v>
      </c>
      <c r="H1364" s="33"/>
    </row>
    <row r="1365" spans="1:15" ht="28.5" customHeight="1" x14ac:dyDescent="0.2">
      <c r="A1365" s="32">
        <v>24504000000</v>
      </c>
      <c r="B1365" s="18" t="s">
        <v>1913</v>
      </c>
      <c r="C1365" s="20">
        <v>65851.8</v>
      </c>
      <c r="D1365" s="20">
        <v>13735.1</v>
      </c>
      <c r="E1365" s="20">
        <v>0</v>
      </c>
      <c r="H1365" s="33"/>
    </row>
    <row r="1366" spans="1:15" ht="28.5" customHeight="1" x14ac:dyDescent="0.2">
      <c r="A1366" s="32">
        <v>24505000000</v>
      </c>
      <c r="B1366" s="18" t="s">
        <v>1529</v>
      </c>
      <c r="C1366" s="20">
        <v>52962.7</v>
      </c>
      <c r="D1366" s="20">
        <v>27591.5</v>
      </c>
      <c r="E1366" s="20">
        <v>0</v>
      </c>
      <c r="H1366" s="33"/>
    </row>
    <row r="1367" spans="1:15" ht="28.5" customHeight="1" x14ac:dyDescent="0.2">
      <c r="A1367" s="32">
        <v>24506000000</v>
      </c>
      <c r="B1367" s="18" t="s">
        <v>1530</v>
      </c>
      <c r="C1367" s="20">
        <v>30000.400000000001</v>
      </c>
      <c r="D1367" s="20">
        <v>17362</v>
      </c>
      <c r="E1367" s="20">
        <v>0</v>
      </c>
      <c r="H1367" s="33"/>
    </row>
    <row r="1368" spans="1:15" ht="28.5" customHeight="1" x14ac:dyDescent="0.2">
      <c r="A1368" s="32">
        <v>24507000000</v>
      </c>
      <c r="B1368" s="18" t="s">
        <v>1531</v>
      </c>
      <c r="C1368" s="20">
        <v>34628.1</v>
      </c>
      <c r="D1368" s="20">
        <v>21186.1</v>
      </c>
      <c r="E1368" s="20">
        <v>0</v>
      </c>
      <c r="H1368" s="33"/>
    </row>
    <row r="1369" spans="1:15" ht="28.5" customHeight="1" x14ac:dyDescent="0.2">
      <c r="A1369" s="32">
        <v>24508000000</v>
      </c>
      <c r="B1369" s="18" t="s">
        <v>1532</v>
      </c>
      <c r="C1369" s="20">
        <v>21942.5</v>
      </c>
      <c r="D1369" s="20">
        <v>12861.9</v>
      </c>
      <c r="E1369" s="20">
        <v>0</v>
      </c>
      <c r="H1369" s="33"/>
    </row>
    <row r="1370" spans="1:15" ht="28.5" customHeight="1" x14ac:dyDescent="0.2">
      <c r="A1370" s="32">
        <v>24509000000</v>
      </c>
      <c r="B1370" s="18" t="s">
        <v>1533</v>
      </c>
      <c r="C1370" s="20">
        <v>118604.1</v>
      </c>
      <c r="D1370" s="20">
        <v>38151.1</v>
      </c>
      <c r="E1370" s="20">
        <v>0</v>
      </c>
      <c r="H1370" s="33"/>
    </row>
    <row r="1371" spans="1:15" ht="28.5" customHeight="1" x14ac:dyDescent="0.2">
      <c r="A1371" s="32">
        <v>24510000000</v>
      </c>
      <c r="B1371" s="18" t="s">
        <v>1534</v>
      </c>
      <c r="C1371" s="20">
        <v>30283.3</v>
      </c>
      <c r="D1371" s="20">
        <v>9245.1</v>
      </c>
      <c r="E1371" s="20">
        <v>0</v>
      </c>
      <c r="H1371" s="33"/>
    </row>
    <row r="1372" spans="1:15" s="16" customFormat="1" ht="28.5" customHeight="1" x14ac:dyDescent="0.2">
      <c r="A1372" s="32">
        <v>24511000000</v>
      </c>
      <c r="B1372" s="18" t="s">
        <v>1535</v>
      </c>
      <c r="C1372" s="20">
        <v>45001</v>
      </c>
      <c r="D1372" s="20">
        <v>21564.7</v>
      </c>
      <c r="E1372" s="20">
        <v>0</v>
      </c>
      <c r="F1372" s="7"/>
      <c r="G1372" s="7"/>
      <c r="H1372" s="33"/>
      <c r="L1372" s="7"/>
      <c r="O1372" s="7"/>
    </row>
    <row r="1373" spans="1:15" ht="28.5" customHeight="1" x14ac:dyDescent="0.2">
      <c r="A1373" s="32">
        <v>24512000000</v>
      </c>
      <c r="B1373" s="18" t="s">
        <v>1536</v>
      </c>
      <c r="C1373" s="20">
        <v>74637.7</v>
      </c>
      <c r="D1373" s="20">
        <v>14168</v>
      </c>
      <c r="E1373" s="20">
        <v>0</v>
      </c>
      <c r="H1373" s="33"/>
    </row>
    <row r="1374" spans="1:15" ht="28.5" customHeight="1" x14ac:dyDescent="0.2">
      <c r="A1374" s="32">
        <v>24513000000</v>
      </c>
      <c r="B1374" s="18" t="s">
        <v>1537</v>
      </c>
      <c r="C1374" s="20">
        <v>167011.20000000001</v>
      </c>
      <c r="D1374" s="20">
        <v>56041.599999999999</v>
      </c>
      <c r="E1374" s="20">
        <v>0</v>
      </c>
      <c r="H1374" s="33"/>
    </row>
    <row r="1375" spans="1:15" ht="28.5" customHeight="1" x14ac:dyDescent="0.2">
      <c r="A1375" s="32">
        <v>24514000000</v>
      </c>
      <c r="B1375" s="18" t="s">
        <v>1538</v>
      </c>
      <c r="C1375" s="20">
        <v>37222.400000000001</v>
      </c>
      <c r="D1375" s="20">
        <v>20729.599999999999</v>
      </c>
      <c r="E1375" s="20">
        <v>0</v>
      </c>
      <c r="H1375" s="33"/>
    </row>
    <row r="1376" spans="1:15" ht="28.5" customHeight="1" x14ac:dyDescent="0.2">
      <c r="A1376" s="32">
        <v>24515000000</v>
      </c>
      <c r="B1376" s="18" t="s">
        <v>1539</v>
      </c>
      <c r="C1376" s="20">
        <v>21428.400000000001</v>
      </c>
      <c r="D1376" s="20">
        <v>9319.2999999999993</v>
      </c>
      <c r="E1376" s="20">
        <v>0</v>
      </c>
      <c r="H1376" s="33"/>
    </row>
    <row r="1377" spans="1:8" ht="28.5" customHeight="1" x14ac:dyDescent="0.2">
      <c r="A1377" s="32">
        <v>24516000000</v>
      </c>
      <c r="B1377" s="18" t="s">
        <v>1540</v>
      </c>
      <c r="C1377" s="20">
        <v>52311.6</v>
      </c>
      <c r="D1377" s="20">
        <v>28127.5</v>
      </c>
      <c r="E1377" s="20">
        <v>0</v>
      </c>
      <c r="H1377" s="33"/>
    </row>
    <row r="1378" spans="1:8" ht="28.5" customHeight="1" x14ac:dyDescent="0.2">
      <c r="A1378" s="32">
        <v>24517000000</v>
      </c>
      <c r="B1378" s="18" t="s">
        <v>1541</v>
      </c>
      <c r="C1378" s="20">
        <v>30762.2</v>
      </c>
      <c r="D1378" s="20">
        <v>8542.9</v>
      </c>
      <c r="E1378" s="20">
        <v>0</v>
      </c>
      <c r="H1378" s="33"/>
    </row>
    <row r="1379" spans="1:8" ht="28.5" customHeight="1" x14ac:dyDescent="0.2">
      <c r="A1379" s="32">
        <v>24518000000</v>
      </c>
      <c r="B1379" s="18" t="s">
        <v>1614</v>
      </c>
      <c r="C1379" s="20">
        <v>31904.400000000001</v>
      </c>
      <c r="D1379" s="20">
        <v>5588.1</v>
      </c>
      <c r="E1379" s="20">
        <v>0</v>
      </c>
      <c r="H1379" s="33"/>
    </row>
    <row r="1380" spans="1:8" ht="28.5" customHeight="1" x14ac:dyDescent="0.2">
      <c r="A1380" s="32">
        <v>24519000000</v>
      </c>
      <c r="B1380" s="18" t="s">
        <v>1542</v>
      </c>
      <c r="C1380" s="20">
        <v>52147.8</v>
      </c>
      <c r="D1380" s="20">
        <v>23267</v>
      </c>
      <c r="E1380" s="20">
        <v>0</v>
      </c>
      <c r="H1380" s="33"/>
    </row>
    <row r="1381" spans="1:8" ht="28.5" customHeight="1" x14ac:dyDescent="0.2">
      <c r="A1381" s="32">
        <v>24520000000</v>
      </c>
      <c r="B1381" s="18" t="s">
        <v>1543</v>
      </c>
      <c r="C1381" s="20">
        <v>64812.1</v>
      </c>
      <c r="D1381" s="20">
        <v>30701.9</v>
      </c>
      <c r="E1381" s="20">
        <v>0</v>
      </c>
      <c r="H1381" s="33"/>
    </row>
    <row r="1382" spans="1:8" ht="28.5" customHeight="1" x14ac:dyDescent="0.2">
      <c r="A1382" s="32">
        <v>24521000000</v>
      </c>
      <c r="B1382" s="18" t="s">
        <v>1544</v>
      </c>
      <c r="C1382" s="20">
        <v>61940.800000000003</v>
      </c>
      <c r="D1382" s="20">
        <v>16236.1</v>
      </c>
      <c r="E1382" s="20">
        <v>0</v>
      </c>
      <c r="H1382" s="33"/>
    </row>
    <row r="1383" spans="1:8" ht="28.5" customHeight="1" x14ac:dyDescent="0.2">
      <c r="A1383" s="32">
        <v>24522000000</v>
      </c>
      <c r="B1383" s="18" t="s">
        <v>1545</v>
      </c>
      <c r="C1383" s="20">
        <v>33993.4</v>
      </c>
      <c r="D1383" s="20">
        <v>14304.9</v>
      </c>
      <c r="E1383" s="20">
        <v>0</v>
      </c>
      <c r="H1383" s="33"/>
    </row>
    <row r="1384" spans="1:8" ht="28.5" customHeight="1" x14ac:dyDescent="0.2">
      <c r="A1384" s="32">
        <v>24523000000</v>
      </c>
      <c r="B1384" s="18" t="s">
        <v>1546</v>
      </c>
      <c r="C1384" s="20">
        <v>17875.400000000001</v>
      </c>
      <c r="D1384" s="20">
        <v>0</v>
      </c>
      <c r="E1384" s="20">
        <v>2141.4</v>
      </c>
      <c r="H1384" s="33"/>
    </row>
    <row r="1385" spans="1:8" ht="28.5" customHeight="1" x14ac:dyDescent="0.2">
      <c r="A1385" s="32">
        <v>24524000000</v>
      </c>
      <c r="B1385" s="18" t="s">
        <v>1547</v>
      </c>
      <c r="C1385" s="20">
        <v>38942.300000000003</v>
      </c>
      <c r="D1385" s="20">
        <v>17282.8</v>
      </c>
      <c r="E1385" s="20">
        <v>0</v>
      </c>
      <c r="H1385" s="33"/>
    </row>
    <row r="1386" spans="1:8" ht="28.5" customHeight="1" x14ac:dyDescent="0.2">
      <c r="A1386" s="32">
        <v>24525000000</v>
      </c>
      <c r="B1386" s="18" t="s">
        <v>1548</v>
      </c>
      <c r="C1386" s="20">
        <v>10353.700000000001</v>
      </c>
      <c r="D1386" s="20">
        <v>6565.8</v>
      </c>
      <c r="E1386" s="20">
        <v>0</v>
      </c>
      <c r="H1386" s="33"/>
    </row>
    <row r="1387" spans="1:8" ht="28.5" customHeight="1" x14ac:dyDescent="0.2">
      <c r="A1387" s="32">
        <v>24526000000</v>
      </c>
      <c r="B1387" s="18" t="s">
        <v>1549</v>
      </c>
      <c r="C1387" s="20">
        <v>93824.5</v>
      </c>
      <c r="D1387" s="20">
        <v>31046.2</v>
      </c>
      <c r="E1387" s="20">
        <v>0</v>
      </c>
      <c r="H1387" s="33"/>
    </row>
    <row r="1388" spans="1:8" ht="28.5" customHeight="1" x14ac:dyDescent="0.2">
      <c r="A1388" s="19">
        <v>24527000000</v>
      </c>
      <c r="B1388" s="18" t="s">
        <v>1550</v>
      </c>
      <c r="C1388" s="20">
        <v>71058.600000000006</v>
      </c>
      <c r="D1388" s="20">
        <v>25968.7</v>
      </c>
      <c r="E1388" s="20">
        <v>0</v>
      </c>
      <c r="H1388" s="33"/>
    </row>
    <row r="1389" spans="1:8" ht="28.5" customHeight="1" x14ac:dyDescent="0.2">
      <c r="A1389" s="19">
        <v>24528000000</v>
      </c>
      <c r="B1389" s="18" t="s">
        <v>1551</v>
      </c>
      <c r="C1389" s="20">
        <v>27041.9</v>
      </c>
      <c r="D1389" s="20">
        <v>7737.6</v>
      </c>
      <c r="E1389" s="20">
        <v>0</v>
      </c>
      <c r="H1389" s="33"/>
    </row>
    <row r="1390" spans="1:8" ht="28.5" customHeight="1" x14ac:dyDescent="0.2">
      <c r="A1390" s="19">
        <v>24529000000</v>
      </c>
      <c r="B1390" s="18" t="s">
        <v>1552</v>
      </c>
      <c r="C1390" s="20">
        <v>22813.1</v>
      </c>
      <c r="D1390" s="20">
        <v>9732.7000000000007</v>
      </c>
      <c r="E1390" s="20">
        <v>0</v>
      </c>
      <c r="H1390" s="33"/>
    </row>
    <row r="1391" spans="1:8" ht="28.5" customHeight="1" x14ac:dyDescent="0.2">
      <c r="A1391" s="19">
        <v>24530000000</v>
      </c>
      <c r="B1391" s="18" t="s">
        <v>1553</v>
      </c>
      <c r="C1391" s="20">
        <v>20721.3</v>
      </c>
      <c r="D1391" s="20">
        <v>11333.8</v>
      </c>
      <c r="E1391" s="20">
        <v>0</v>
      </c>
      <c r="H1391" s="33"/>
    </row>
    <row r="1392" spans="1:8" ht="28.5" customHeight="1" x14ac:dyDescent="0.2">
      <c r="A1392" s="22">
        <v>24531000000</v>
      </c>
      <c r="B1392" s="18" t="s">
        <v>1554</v>
      </c>
      <c r="C1392" s="20">
        <v>59837.9</v>
      </c>
      <c r="D1392" s="20">
        <v>12170.2</v>
      </c>
      <c r="E1392" s="20">
        <v>0</v>
      </c>
      <c r="H1392" s="33"/>
    </row>
    <row r="1393" spans="1:8" ht="28.5" customHeight="1" x14ac:dyDescent="0.2">
      <c r="A1393" s="19">
        <v>24532000000</v>
      </c>
      <c r="B1393" s="18" t="s">
        <v>1555</v>
      </c>
      <c r="C1393" s="20">
        <v>32204.400000000001</v>
      </c>
      <c r="D1393" s="20">
        <v>17344.2</v>
      </c>
      <c r="E1393" s="20">
        <v>0</v>
      </c>
      <c r="H1393" s="33"/>
    </row>
    <row r="1394" spans="1:8" ht="28.5" customHeight="1" x14ac:dyDescent="0.2">
      <c r="A1394" s="19">
        <v>24533000000</v>
      </c>
      <c r="B1394" s="18" t="s">
        <v>1914</v>
      </c>
      <c r="C1394" s="20">
        <v>22452.799999999999</v>
      </c>
      <c r="D1394" s="20">
        <v>0</v>
      </c>
      <c r="E1394" s="20">
        <v>532.20000000000005</v>
      </c>
      <c r="H1394" s="33"/>
    </row>
    <row r="1395" spans="1:8" ht="28.5" customHeight="1" x14ac:dyDescent="0.2">
      <c r="A1395" s="19">
        <v>24534000000</v>
      </c>
      <c r="B1395" s="18" t="s">
        <v>1915</v>
      </c>
      <c r="C1395" s="20">
        <v>34880.300000000003</v>
      </c>
      <c r="D1395" s="20">
        <v>28322.799999999999</v>
      </c>
      <c r="E1395" s="20">
        <v>0</v>
      </c>
      <c r="H1395" s="33"/>
    </row>
    <row r="1396" spans="1:8" ht="28.5" customHeight="1" x14ac:dyDescent="0.2">
      <c r="A1396" s="19">
        <v>24535000000</v>
      </c>
      <c r="B1396" s="18" t="s">
        <v>1916</v>
      </c>
      <c r="C1396" s="20">
        <v>15577</v>
      </c>
      <c r="D1396" s="20">
        <v>8246.5</v>
      </c>
      <c r="E1396" s="20">
        <v>0</v>
      </c>
      <c r="H1396" s="33"/>
    </row>
    <row r="1397" spans="1:8" ht="28.5" customHeight="1" x14ac:dyDescent="0.2">
      <c r="A1397" s="19">
        <v>24536000000</v>
      </c>
      <c r="B1397" s="18" t="s">
        <v>1917</v>
      </c>
      <c r="C1397" s="20">
        <v>29461.200000000001</v>
      </c>
      <c r="D1397" s="20">
        <v>15331.1</v>
      </c>
      <c r="E1397" s="20">
        <v>0</v>
      </c>
      <c r="H1397" s="33"/>
    </row>
    <row r="1398" spans="1:8" ht="28.5" customHeight="1" x14ac:dyDescent="0.2">
      <c r="A1398" s="19">
        <v>24537000000</v>
      </c>
      <c r="B1398" s="18" t="s">
        <v>1918</v>
      </c>
      <c r="C1398" s="20">
        <v>31891.200000000001</v>
      </c>
      <c r="D1398" s="20">
        <v>13670.1</v>
      </c>
      <c r="E1398" s="20">
        <v>0</v>
      </c>
      <c r="H1398" s="33"/>
    </row>
    <row r="1399" spans="1:8" ht="28.5" customHeight="1" x14ac:dyDescent="0.2">
      <c r="A1399" s="19">
        <v>24538000000</v>
      </c>
      <c r="B1399" s="18" t="s">
        <v>1556</v>
      </c>
      <c r="C1399" s="20">
        <v>32868.400000000001</v>
      </c>
      <c r="D1399" s="20">
        <v>14175.2</v>
      </c>
      <c r="E1399" s="20">
        <v>0</v>
      </c>
      <c r="H1399" s="33"/>
    </row>
    <row r="1400" spans="1:8" ht="28.5" customHeight="1" x14ac:dyDescent="0.2">
      <c r="A1400" s="19">
        <v>24539000000</v>
      </c>
      <c r="B1400" s="18" t="s">
        <v>1557</v>
      </c>
      <c r="C1400" s="20">
        <v>79619.399999999994</v>
      </c>
      <c r="D1400" s="20">
        <v>25251.3</v>
      </c>
      <c r="E1400" s="20">
        <v>0</v>
      </c>
      <c r="H1400" s="33"/>
    </row>
    <row r="1401" spans="1:8" ht="28.5" customHeight="1" x14ac:dyDescent="0.2">
      <c r="A1401" s="19">
        <v>24540000000</v>
      </c>
      <c r="B1401" s="18" t="s">
        <v>1558</v>
      </c>
      <c r="C1401" s="20">
        <v>23549.9</v>
      </c>
      <c r="D1401" s="20">
        <v>11375.2</v>
      </c>
      <c r="E1401" s="20">
        <v>0</v>
      </c>
      <c r="H1401" s="33"/>
    </row>
    <row r="1402" spans="1:8" ht="28.5" customHeight="1" x14ac:dyDescent="0.2">
      <c r="A1402" s="19">
        <v>24541000000</v>
      </c>
      <c r="B1402" s="18" t="s">
        <v>1559</v>
      </c>
      <c r="C1402" s="20">
        <v>32950</v>
      </c>
      <c r="D1402" s="20">
        <v>17002.099999999999</v>
      </c>
      <c r="E1402" s="20">
        <v>0</v>
      </c>
      <c r="H1402" s="33"/>
    </row>
    <row r="1403" spans="1:8" ht="28.5" customHeight="1" x14ac:dyDescent="0.2">
      <c r="A1403" s="19">
        <v>24542000000</v>
      </c>
      <c r="B1403" s="18" t="s">
        <v>1560</v>
      </c>
      <c r="C1403" s="20">
        <v>27052.2</v>
      </c>
      <c r="D1403" s="20">
        <v>12515.1</v>
      </c>
      <c r="E1403" s="20">
        <v>0</v>
      </c>
      <c r="H1403" s="33"/>
    </row>
    <row r="1404" spans="1:8" ht="28.5" customHeight="1" x14ac:dyDescent="0.2">
      <c r="A1404" s="19">
        <v>24543000000</v>
      </c>
      <c r="B1404" s="18" t="s">
        <v>1561</v>
      </c>
      <c r="C1404" s="20">
        <v>22681.9</v>
      </c>
      <c r="D1404" s="20">
        <v>10872.6</v>
      </c>
      <c r="E1404" s="20">
        <v>0</v>
      </c>
      <c r="H1404" s="33"/>
    </row>
    <row r="1405" spans="1:8" ht="28.5" customHeight="1" x14ac:dyDescent="0.2">
      <c r="A1405" s="19">
        <v>24544000000</v>
      </c>
      <c r="B1405" s="18" t="s">
        <v>1627</v>
      </c>
      <c r="C1405" s="20">
        <v>41586.400000000001</v>
      </c>
      <c r="D1405" s="20">
        <v>18728.099999999999</v>
      </c>
      <c r="E1405" s="20">
        <v>0</v>
      </c>
      <c r="H1405" s="33"/>
    </row>
    <row r="1406" spans="1:8" ht="28.5" customHeight="1" x14ac:dyDescent="0.2">
      <c r="A1406" s="19">
        <v>24545000000</v>
      </c>
      <c r="B1406" s="18" t="s">
        <v>1628</v>
      </c>
      <c r="C1406" s="20">
        <v>35595.199999999997</v>
      </c>
      <c r="D1406" s="20">
        <v>22296.1</v>
      </c>
      <c r="E1406" s="20">
        <v>0</v>
      </c>
      <c r="H1406" s="33"/>
    </row>
    <row r="1407" spans="1:8" ht="28.5" customHeight="1" x14ac:dyDescent="0.2">
      <c r="A1407" s="19">
        <v>24546000000</v>
      </c>
      <c r="B1407" s="18" t="s">
        <v>1562</v>
      </c>
      <c r="C1407" s="20">
        <v>94278.5</v>
      </c>
      <c r="D1407" s="20">
        <v>40933.1</v>
      </c>
      <c r="E1407" s="20">
        <v>0</v>
      </c>
      <c r="H1407" s="33"/>
    </row>
    <row r="1408" spans="1:8" ht="28.5" customHeight="1" x14ac:dyDescent="0.2">
      <c r="A1408" s="19">
        <v>24547000000</v>
      </c>
      <c r="B1408" s="18" t="s">
        <v>1563</v>
      </c>
      <c r="C1408" s="20">
        <v>19165.599999999999</v>
      </c>
      <c r="D1408" s="20">
        <v>11516</v>
      </c>
      <c r="E1408" s="20">
        <v>0</v>
      </c>
      <c r="H1408" s="33"/>
    </row>
    <row r="1409" spans="1:8" ht="28.5" customHeight="1" x14ac:dyDescent="0.2">
      <c r="A1409" s="19">
        <v>24548000000</v>
      </c>
      <c r="B1409" s="18" t="s">
        <v>1564</v>
      </c>
      <c r="C1409" s="20">
        <v>33182.699999999997</v>
      </c>
      <c r="D1409" s="20">
        <v>16367.7</v>
      </c>
      <c r="E1409" s="20">
        <v>0</v>
      </c>
      <c r="H1409" s="33"/>
    </row>
    <row r="1410" spans="1:8" ht="28.5" customHeight="1" x14ac:dyDescent="0.2">
      <c r="A1410" s="19">
        <v>24549000000</v>
      </c>
      <c r="B1410" s="18" t="s">
        <v>1565</v>
      </c>
      <c r="C1410" s="20">
        <v>63131.199999999997</v>
      </c>
      <c r="D1410" s="20">
        <v>7909</v>
      </c>
      <c r="E1410" s="20">
        <v>0</v>
      </c>
      <c r="H1410" s="33"/>
    </row>
    <row r="1411" spans="1:8" ht="28.5" customHeight="1" x14ac:dyDescent="0.2">
      <c r="A1411" s="19">
        <v>24550000000</v>
      </c>
      <c r="B1411" s="18" t="s">
        <v>1566</v>
      </c>
      <c r="C1411" s="20">
        <v>31661</v>
      </c>
      <c r="D1411" s="20">
        <v>14361.1</v>
      </c>
      <c r="E1411" s="20">
        <v>0</v>
      </c>
      <c r="H1411" s="33"/>
    </row>
    <row r="1412" spans="1:8" ht="28.5" customHeight="1" x14ac:dyDescent="0.2">
      <c r="A1412" s="19">
        <v>24551000000</v>
      </c>
      <c r="B1412" s="18" t="s">
        <v>1567</v>
      </c>
      <c r="C1412" s="20">
        <v>38706.5</v>
      </c>
      <c r="D1412" s="20">
        <v>23502.1</v>
      </c>
      <c r="E1412" s="20">
        <v>0</v>
      </c>
      <c r="H1412" s="33"/>
    </row>
    <row r="1413" spans="1:8" ht="28.5" customHeight="1" x14ac:dyDescent="0.2">
      <c r="A1413" s="19">
        <v>24552000000</v>
      </c>
      <c r="B1413" s="18" t="s">
        <v>1568</v>
      </c>
      <c r="C1413" s="20">
        <v>552845.69999999995</v>
      </c>
      <c r="D1413" s="20">
        <v>0</v>
      </c>
      <c r="E1413" s="20">
        <v>0</v>
      </c>
      <c r="H1413" s="33"/>
    </row>
    <row r="1414" spans="1:8" ht="28.5" customHeight="1" x14ac:dyDescent="0.2">
      <c r="A1414" s="32">
        <v>25100000000</v>
      </c>
      <c r="B1414" s="18" t="s">
        <v>33</v>
      </c>
      <c r="C1414" s="20">
        <v>215873.2</v>
      </c>
      <c r="D1414" s="20">
        <v>26514.9</v>
      </c>
      <c r="E1414" s="20">
        <v>0</v>
      </c>
      <c r="H1414" s="33"/>
    </row>
    <row r="1415" spans="1:8" ht="28.5" customHeight="1" x14ac:dyDescent="0.2">
      <c r="A1415" s="32">
        <v>25501000000</v>
      </c>
      <c r="B1415" s="18" t="s">
        <v>1919</v>
      </c>
      <c r="C1415" s="20">
        <v>20478.7</v>
      </c>
      <c r="D1415" s="20">
        <v>4272.3</v>
      </c>
      <c r="E1415" s="20">
        <v>0</v>
      </c>
      <c r="H1415" s="33"/>
    </row>
    <row r="1416" spans="1:8" ht="28.5" customHeight="1" x14ac:dyDescent="0.2">
      <c r="A1416" s="32">
        <v>25502000000</v>
      </c>
      <c r="B1416" s="18" t="s">
        <v>1920</v>
      </c>
      <c r="C1416" s="20">
        <v>29166.2</v>
      </c>
      <c r="D1416" s="20">
        <v>0</v>
      </c>
      <c r="E1416" s="20">
        <v>16438.7</v>
      </c>
      <c r="H1416" s="33"/>
    </row>
    <row r="1417" spans="1:8" ht="28.5" customHeight="1" x14ac:dyDescent="0.2">
      <c r="A1417" s="32">
        <v>25503000000</v>
      </c>
      <c r="B1417" s="18" t="s">
        <v>1569</v>
      </c>
      <c r="C1417" s="20">
        <v>15642.3</v>
      </c>
      <c r="D1417" s="20">
        <v>3939.7</v>
      </c>
      <c r="E1417" s="20">
        <v>0</v>
      </c>
      <c r="H1417" s="33"/>
    </row>
    <row r="1418" spans="1:8" ht="28.5" customHeight="1" x14ac:dyDescent="0.2">
      <c r="A1418" s="32">
        <v>25504000000</v>
      </c>
      <c r="B1418" s="18" t="s">
        <v>1570</v>
      </c>
      <c r="C1418" s="20">
        <v>12503.2</v>
      </c>
      <c r="D1418" s="20">
        <v>0</v>
      </c>
      <c r="E1418" s="20">
        <v>2355.4</v>
      </c>
      <c r="H1418" s="33"/>
    </row>
    <row r="1419" spans="1:8" ht="28.5" customHeight="1" x14ac:dyDescent="0.2">
      <c r="A1419" s="32">
        <v>25505000000</v>
      </c>
      <c r="B1419" s="18" t="s">
        <v>1571</v>
      </c>
      <c r="C1419" s="20">
        <v>21018.9</v>
      </c>
      <c r="D1419" s="20">
        <v>0</v>
      </c>
      <c r="E1419" s="20">
        <v>1589.5</v>
      </c>
      <c r="H1419" s="33"/>
    </row>
    <row r="1420" spans="1:8" ht="28.5" customHeight="1" x14ac:dyDescent="0.2">
      <c r="A1420" s="32">
        <v>25506000000</v>
      </c>
      <c r="B1420" s="18" t="s">
        <v>1572</v>
      </c>
      <c r="C1420" s="20">
        <v>21305.599999999999</v>
      </c>
      <c r="D1420" s="20">
        <v>0</v>
      </c>
      <c r="E1420" s="20">
        <v>0</v>
      </c>
      <c r="H1420" s="33"/>
    </row>
    <row r="1421" spans="1:8" ht="28.5" customHeight="1" x14ac:dyDescent="0.2">
      <c r="A1421" s="32">
        <v>25507000000</v>
      </c>
      <c r="B1421" s="18" t="s">
        <v>1921</v>
      </c>
      <c r="C1421" s="20">
        <v>61725.9</v>
      </c>
      <c r="D1421" s="20">
        <v>0</v>
      </c>
      <c r="E1421" s="20">
        <v>0</v>
      </c>
      <c r="H1421" s="33"/>
    </row>
    <row r="1422" spans="1:8" ht="28.5" customHeight="1" x14ac:dyDescent="0.2">
      <c r="A1422" s="32">
        <v>25508000000</v>
      </c>
      <c r="B1422" s="18" t="s">
        <v>1573</v>
      </c>
      <c r="C1422" s="20">
        <v>63497.3</v>
      </c>
      <c r="D1422" s="20">
        <v>13713.9</v>
      </c>
      <c r="E1422" s="20">
        <v>0</v>
      </c>
      <c r="H1422" s="33"/>
    </row>
    <row r="1423" spans="1:8" ht="28.5" customHeight="1" x14ac:dyDescent="0.2">
      <c r="A1423" s="32">
        <v>25509000000</v>
      </c>
      <c r="B1423" s="18" t="s">
        <v>1574</v>
      </c>
      <c r="C1423" s="20">
        <v>23872.3</v>
      </c>
      <c r="D1423" s="20">
        <v>10014.200000000001</v>
      </c>
      <c r="E1423" s="20">
        <v>0</v>
      </c>
      <c r="H1423" s="33"/>
    </row>
    <row r="1424" spans="1:8" ht="28.5" customHeight="1" x14ac:dyDescent="0.2">
      <c r="A1424" s="32">
        <v>25510000000</v>
      </c>
      <c r="B1424" s="18" t="s">
        <v>1575</v>
      </c>
      <c r="C1424" s="20">
        <v>64131.199999999997</v>
      </c>
      <c r="D1424" s="20">
        <v>10670.5</v>
      </c>
      <c r="E1424" s="20">
        <v>0</v>
      </c>
      <c r="H1424" s="33"/>
    </row>
    <row r="1425" spans="1:8" ht="28.5" customHeight="1" x14ac:dyDescent="0.2">
      <c r="A1425" s="32">
        <v>25511000000</v>
      </c>
      <c r="B1425" s="18" t="s">
        <v>1922</v>
      </c>
      <c r="C1425" s="20">
        <v>14250.8</v>
      </c>
      <c r="D1425" s="20">
        <v>0</v>
      </c>
      <c r="E1425" s="20">
        <v>11977.2</v>
      </c>
      <c r="H1425" s="33"/>
    </row>
    <row r="1426" spans="1:8" ht="28.5" customHeight="1" x14ac:dyDescent="0.2">
      <c r="A1426" s="32">
        <v>25512000000</v>
      </c>
      <c r="B1426" s="18" t="s">
        <v>1576</v>
      </c>
      <c r="C1426" s="20">
        <v>45949.5</v>
      </c>
      <c r="D1426" s="20">
        <v>10056.1</v>
      </c>
      <c r="E1426" s="20">
        <v>0</v>
      </c>
      <c r="H1426" s="33"/>
    </row>
    <row r="1427" spans="1:8" ht="28.5" customHeight="1" x14ac:dyDescent="0.2">
      <c r="A1427" s="32">
        <v>25513000000</v>
      </c>
      <c r="B1427" s="18" t="s">
        <v>1577</v>
      </c>
      <c r="C1427" s="20">
        <v>21133.1</v>
      </c>
      <c r="D1427" s="20">
        <v>9657.2999999999993</v>
      </c>
      <c r="E1427" s="20">
        <v>0</v>
      </c>
      <c r="H1427" s="33"/>
    </row>
    <row r="1428" spans="1:8" ht="28.5" customHeight="1" x14ac:dyDescent="0.2">
      <c r="A1428" s="32">
        <v>25514000000</v>
      </c>
      <c r="B1428" s="18" t="s">
        <v>1923</v>
      </c>
      <c r="C1428" s="20">
        <v>35082.300000000003</v>
      </c>
      <c r="D1428" s="20">
        <v>3825.7</v>
      </c>
      <c r="E1428" s="20">
        <v>0</v>
      </c>
      <c r="H1428" s="33"/>
    </row>
    <row r="1429" spans="1:8" ht="28.5" customHeight="1" x14ac:dyDescent="0.2">
      <c r="A1429" s="32">
        <v>25515000000</v>
      </c>
      <c r="B1429" s="18" t="s">
        <v>1303</v>
      </c>
      <c r="C1429" s="20">
        <v>21606.2</v>
      </c>
      <c r="D1429" s="20">
        <v>9259.9</v>
      </c>
      <c r="E1429" s="20">
        <v>0</v>
      </c>
      <c r="H1429" s="33"/>
    </row>
    <row r="1430" spans="1:8" ht="28.5" customHeight="1" x14ac:dyDescent="0.2">
      <c r="A1430" s="32">
        <v>25516000000</v>
      </c>
      <c r="B1430" s="18" t="s">
        <v>1578</v>
      </c>
      <c r="C1430" s="20">
        <v>14622.1</v>
      </c>
      <c r="D1430" s="20">
        <v>665.5</v>
      </c>
      <c r="E1430" s="20">
        <v>0</v>
      </c>
      <c r="H1430" s="33"/>
    </row>
    <row r="1431" spans="1:8" ht="28.5" customHeight="1" x14ac:dyDescent="0.2">
      <c r="A1431" s="32">
        <v>25517000000</v>
      </c>
      <c r="B1431" s="18" t="s">
        <v>1579</v>
      </c>
      <c r="C1431" s="20">
        <v>73985.5</v>
      </c>
      <c r="D1431" s="20">
        <v>7745.4</v>
      </c>
      <c r="E1431" s="20">
        <v>0</v>
      </c>
      <c r="H1431" s="33"/>
    </row>
    <row r="1432" spans="1:8" ht="28.5" customHeight="1" x14ac:dyDescent="0.2">
      <c r="A1432" s="32">
        <v>25518000000</v>
      </c>
      <c r="B1432" s="18" t="s">
        <v>1580</v>
      </c>
      <c r="C1432" s="20">
        <v>57561.599999999999</v>
      </c>
      <c r="D1432" s="20">
        <v>0</v>
      </c>
      <c r="E1432" s="20">
        <v>0</v>
      </c>
      <c r="H1432" s="33"/>
    </row>
    <row r="1433" spans="1:8" ht="28.5" customHeight="1" x14ac:dyDescent="0.2">
      <c r="A1433" s="32">
        <v>25519000000</v>
      </c>
      <c r="B1433" s="18" t="s">
        <v>1581</v>
      </c>
      <c r="C1433" s="20">
        <v>14639.4</v>
      </c>
      <c r="D1433" s="20">
        <v>0</v>
      </c>
      <c r="E1433" s="20">
        <v>0</v>
      </c>
      <c r="H1433" s="33"/>
    </row>
    <row r="1434" spans="1:8" ht="28.5" customHeight="1" x14ac:dyDescent="0.2">
      <c r="A1434" s="32">
        <v>25520000000</v>
      </c>
      <c r="B1434" s="18" t="s">
        <v>1582</v>
      </c>
      <c r="C1434" s="20">
        <v>19769</v>
      </c>
      <c r="D1434" s="20">
        <v>0</v>
      </c>
      <c r="E1434" s="20">
        <v>3617.6</v>
      </c>
      <c r="H1434" s="33"/>
    </row>
    <row r="1435" spans="1:8" ht="28.5" customHeight="1" x14ac:dyDescent="0.2">
      <c r="A1435" s="32">
        <v>25521000000</v>
      </c>
      <c r="B1435" s="18" t="s">
        <v>1583</v>
      </c>
      <c r="C1435" s="20">
        <v>78673.399999999994</v>
      </c>
      <c r="D1435" s="20">
        <v>0</v>
      </c>
      <c r="E1435" s="20">
        <v>854</v>
      </c>
      <c r="H1435" s="33"/>
    </row>
    <row r="1436" spans="1:8" ht="28.5" customHeight="1" x14ac:dyDescent="0.2">
      <c r="A1436" s="32">
        <v>25522000000</v>
      </c>
      <c r="B1436" s="18" t="s">
        <v>1584</v>
      </c>
      <c r="C1436" s="20">
        <v>8656.5</v>
      </c>
      <c r="D1436" s="20">
        <v>43.5</v>
      </c>
      <c r="E1436" s="20">
        <v>0</v>
      </c>
      <c r="H1436" s="33"/>
    </row>
    <row r="1437" spans="1:8" ht="28.5" customHeight="1" x14ac:dyDescent="0.2">
      <c r="A1437" s="32">
        <v>25523000000</v>
      </c>
      <c r="B1437" s="18" t="s">
        <v>1585</v>
      </c>
      <c r="C1437" s="20">
        <v>13742.8</v>
      </c>
      <c r="D1437" s="20">
        <v>28.8</v>
      </c>
      <c r="E1437" s="20">
        <v>0</v>
      </c>
      <c r="H1437" s="33"/>
    </row>
    <row r="1438" spans="1:8" ht="28.5" customHeight="1" x14ac:dyDescent="0.2">
      <c r="A1438" s="32">
        <v>25524000000</v>
      </c>
      <c r="B1438" s="18" t="s">
        <v>1586</v>
      </c>
      <c r="C1438" s="20">
        <v>57512.1</v>
      </c>
      <c r="D1438" s="20">
        <v>0</v>
      </c>
      <c r="E1438" s="20">
        <v>0</v>
      </c>
      <c r="H1438" s="33"/>
    </row>
    <row r="1439" spans="1:8" ht="28.5" customHeight="1" x14ac:dyDescent="0.2">
      <c r="A1439" s="32">
        <v>25525000000</v>
      </c>
      <c r="B1439" s="18" t="s">
        <v>1615</v>
      </c>
      <c r="C1439" s="20">
        <v>43540.7</v>
      </c>
      <c r="D1439" s="20">
        <v>7064.2</v>
      </c>
      <c r="E1439" s="20">
        <v>0</v>
      </c>
      <c r="H1439" s="33"/>
    </row>
    <row r="1440" spans="1:8" ht="28.5" customHeight="1" x14ac:dyDescent="0.2">
      <c r="A1440" s="32">
        <v>25526000000</v>
      </c>
      <c r="B1440" s="18" t="s">
        <v>1587</v>
      </c>
      <c r="C1440" s="20">
        <v>10971.4</v>
      </c>
      <c r="D1440" s="20">
        <v>0</v>
      </c>
      <c r="E1440" s="20">
        <v>0</v>
      </c>
      <c r="H1440" s="33"/>
    </row>
    <row r="1441" spans="1:8" ht="28.5" customHeight="1" x14ac:dyDescent="0.2">
      <c r="A1441" s="32">
        <v>25527000000</v>
      </c>
      <c r="B1441" s="18" t="s">
        <v>1924</v>
      </c>
      <c r="C1441" s="20">
        <v>13792.3</v>
      </c>
      <c r="D1441" s="20">
        <v>1876.2</v>
      </c>
      <c r="E1441" s="20">
        <v>0</v>
      </c>
      <c r="H1441" s="33"/>
    </row>
    <row r="1442" spans="1:8" ht="28.5" customHeight="1" x14ac:dyDescent="0.2">
      <c r="A1442" s="32">
        <v>25528000000</v>
      </c>
      <c r="B1442" s="18" t="s">
        <v>1925</v>
      </c>
      <c r="C1442" s="20">
        <v>50486</v>
      </c>
      <c r="D1442" s="20">
        <v>8130.7</v>
      </c>
      <c r="E1442" s="20">
        <v>0</v>
      </c>
      <c r="H1442" s="33"/>
    </row>
    <row r="1443" spans="1:8" ht="28.5" customHeight="1" x14ac:dyDescent="0.2">
      <c r="A1443" s="32">
        <v>25529000000</v>
      </c>
      <c r="B1443" s="18" t="s">
        <v>1588</v>
      </c>
      <c r="C1443" s="20">
        <v>38135.800000000003</v>
      </c>
      <c r="D1443" s="20">
        <v>11991.4</v>
      </c>
      <c r="E1443" s="20">
        <v>0</v>
      </c>
      <c r="H1443" s="33"/>
    </row>
    <row r="1444" spans="1:8" ht="28.5" customHeight="1" x14ac:dyDescent="0.2">
      <c r="A1444" s="32">
        <v>25530000000</v>
      </c>
      <c r="B1444" s="18" t="s">
        <v>1589</v>
      </c>
      <c r="C1444" s="20">
        <v>28564.7</v>
      </c>
      <c r="D1444" s="20">
        <v>0</v>
      </c>
      <c r="E1444" s="20">
        <v>4313.1000000000004</v>
      </c>
      <c r="H1444" s="33"/>
    </row>
    <row r="1445" spans="1:8" ht="28.5" customHeight="1" x14ac:dyDescent="0.2">
      <c r="A1445" s="32">
        <v>25531000000</v>
      </c>
      <c r="B1445" s="18" t="s">
        <v>1590</v>
      </c>
      <c r="C1445" s="20">
        <v>31502.9</v>
      </c>
      <c r="D1445" s="20">
        <v>0</v>
      </c>
      <c r="E1445" s="20">
        <v>0</v>
      </c>
      <c r="H1445" s="33"/>
    </row>
    <row r="1446" spans="1:8" ht="28.5" customHeight="1" x14ac:dyDescent="0.2">
      <c r="A1446" s="32">
        <v>25532000000</v>
      </c>
      <c r="B1446" s="18" t="s">
        <v>1591</v>
      </c>
      <c r="C1446" s="20">
        <v>12655.2</v>
      </c>
      <c r="D1446" s="20">
        <v>4561.2</v>
      </c>
      <c r="E1446" s="20">
        <v>0</v>
      </c>
      <c r="H1446" s="33"/>
    </row>
    <row r="1447" spans="1:8" ht="28.5" customHeight="1" x14ac:dyDescent="0.2">
      <c r="A1447" s="32">
        <v>25533000000</v>
      </c>
      <c r="B1447" s="18" t="s">
        <v>1592</v>
      </c>
      <c r="C1447" s="20">
        <v>6634.8</v>
      </c>
      <c r="D1447" s="20">
        <v>0</v>
      </c>
      <c r="E1447" s="20">
        <v>1818.5</v>
      </c>
      <c r="H1447" s="33"/>
    </row>
    <row r="1448" spans="1:8" ht="28.5" customHeight="1" x14ac:dyDescent="0.2">
      <c r="A1448" s="32">
        <v>25534000000</v>
      </c>
      <c r="B1448" s="18" t="s">
        <v>1593</v>
      </c>
      <c r="C1448" s="20">
        <v>13353.5</v>
      </c>
      <c r="D1448" s="20">
        <v>4929.3999999999996</v>
      </c>
      <c r="E1448" s="20">
        <v>0</v>
      </c>
      <c r="H1448" s="33"/>
    </row>
    <row r="1449" spans="1:8" ht="28.5" customHeight="1" x14ac:dyDescent="0.2">
      <c r="A1449" s="32">
        <v>25535000000</v>
      </c>
      <c r="B1449" s="18" t="s">
        <v>1594</v>
      </c>
      <c r="C1449" s="20">
        <v>45044.9</v>
      </c>
      <c r="D1449" s="20">
        <v>0</v>
      </c>
      <c r="E1449" s="20">
        <v>10904.1</v>
      </c>
      <c r="H1449" s="33"/>
    </row>
    <row r="1450" spans="1:8" ht="28.5" customHeight="1" x14ac:dyDescent="0.2">
      <c r="A1450" s="32">
        <v>25536000000</v>
      </c>
      <c r="B1450" s="18" t="s">
        <v>1926</v>
      </c>
      <c r="C1450" s="20">
        <v>53601.2</v>
      </c>
      <c r="D1450" s="20">
        <v>17228.7</v>
      </c>
      <c r="E1450" s="20">
        <v>0</v>
      </c>
      <c r="H1450" s="33"/>
    </row>
    <row r="1451" spans="1:8" ht="28.5" customHeight="1" x14ac:dyDescent="0.2">
      <c r="A1451" s="32">
        <v>25537000000</v>
      </c>
      <c r="B1451" s="18" t="s">
        <v>1595</v>
      </c>
      <c r="C1451" s="20">
        <v>13664.6</v>
      </c>
      <c r="D1451" s="20">
        <v>0</v>
      </c>
      <c r="E1451" s="20">
        <v>204.7</v>
      </c>
      <c r="H1451" s="33"/>
    </row>
    <row r="1452" spans="1:8" ht="28.5" customHeight="1" x14ac:dyDescent="0.2">
      <c r="A1452" s="19">
        <v>25538000000</v>
      </c>
      <c r="B1452" s="18" t="s">
        <v>1927</v>
      </c>
      <c r="C1452" s="20">
        <v>130526.5</v>
      </c>
      <c r="D1452" s="20">
        <v>2868</v>
      </c>
      <c r="E1452" s="20">
        <v>0</v>
      </c>
      <c r="H1452" s="33"/>
    </row>
    <row r="1453" spans="1:8" ht="28.5" customHeight="1" x14ac:dyDescent="0.2">
      <c r="A1453" s="19">
        <v>25539000000</v>
      </c>
      <c r="B1453" s="18" t="s">
        <v>1928</v>
      </c>
      <c r="C1453" s="20">
        <v>57523.1</v>
      </c>
      <c r="D1453" s="20">
        <v>9219.1</v>
      </c>
      <c r="E1453" s="20">
        <v>0</v>
      </c>
      <c r="H1453" s="33"/>
    </row>
    <row r="1454" spans="1:8" ht="28.5" customHeight="1" x14ac:dyDescent="0.2">
      <c r="A1454" s="19">
        <v>25540000000</v>
      </c>
      <c r="B1454" s="18" t="s">
        <v>1929</v>
      </c>
      <c r="C1454" s="20">
        <v>34029</v>
      </c>
      <c r="D1454" s="20">
        <v>7578.2</v>
      </c>
      <c r="E1454" s="20">
        <v>0</v>
      </c>
      <c r="H1454" s="33"/>
    </row>
    <row r="1455" spans="1:8" ht="28.5" customHeight="1" x14ac:dyDescent="0.2">
      <c r="A1455" s="19">
        <v>25541000000</v>
      </c>
      <c r="B1455" s="18" t="s">
        <v>1930</v>
      </c>
      <c r="C1455" s="20">
        <v>44454.400000000001</v>
      </c>
      <c r="D1455" s="20">
        <v>0</v>
      </c>
      <c r="E1455" s="20">
        <v>0</v>
      </c>
      <c r="H1455" s="33"/>
    </row>
    <row r="1456" spans="1:8" ht="28.5" customHeight="1" x14ac:dyDescent="0.2">
      <c r="A1456" s="19">
        <v>25542000000</v>
      </c>
      <c r="B1456" s="18" t="s">
        <v>1931</v>
      </c>
      <c r="C1456" s="20">
        <v>19166.599999999999</v>
      </c>
      <c r="D1456" s="20">
        <v>6756.6</v>
      </c>
      <c r="E1456" s="20">
        <v>0</v>
      </c>
      <c r="H1456" s="33"/>
    </row>
    <row r="1457" spans="1:15" ht="28.5" customHeight="1" x14ac:dyDescent="0.2">
      <c r="A1457" s="19">
        <v>25546000000</v>
      </c>
      <c r="B1457" s="18" t="s">
        <v>1932</v>
      </c>
      <c r="C1457" s="20">
        <v>15058.8</v>
      </c>
      <c r="D1457" s="20">
        <v>1271.7</v>
      </c>
      <c r="E1457" s="20">
        <v>0</v>
      </c>
      <c r="H1457" s="33"/>
    </row>
    <row r="1458" spans="1:15" ht="28.5" customHeight="1" x14ac:dyDescent="0.2">
      <c r="A1458" s="19">
        <v>25547000000</v>
      </c>
      <c r="B1458" s="18" t="s">
        <v>1933</v>
      </c>
      <c r="C1458" s="20">
        <v>13766.8</v>
      </c>
      <c r="D1458" s="20">
        <v>0</v>
      </c>
      <c r="E1458" s="20">
        <v>0</v>
      </c>
      <c r="H1458" s="33"/>
    </row>
    <row r="1459" spans="1:15" ht="28.5" customHeight="1" x14ac:dyDescent="0.2">
      <c r="A1459" s="19">
        <v>25548000000</v>
      </c>
      <c r="B1459" s="18" t="s">
        <v>1934</v>
      </c>
      <c r="C1459" s="20">
        <v>20833.599999999999</v>
      </c>
      <c r="D1459" s="20">
        <v>10083.5</v>
      </c>
      <c r="E1459" s="20">
        <v>0</v>
      </c>
      <c r="H1459" s="33"/>
    </row>
    <row r="1460" spans="1:15" ht="28.5" customHeight="1" x14ac:dyDescent="0.2">
      <c r="A1460" s="19">
        <v>25549000000</v>
      </c>
      <c r="B1460" s="18" t="s">
        <v>1935</v>
      </c>
      <c r="C1460" s="20">
        <v>33531</v>
      </c>
      <c r="D1460" s="20">
        <v>7034.3</v>
      </c>
      <c r="E1460" s="20">
        <v>0</v>
      </c>
      <c r="H1460" s="33"/>
    </row>
    <row r="1461" spans="1:15" s="16" customFormat="1" ht="28.5" customHeight="1" x14ac:dyDescent="0.2">
      <c r="A1461" s="19">
        <v>25550000000</v>
      </c>
      <c r="B1461" s="18" t="s">
        <v>1936</v>
      </c>
      <c r="C1461" s="20">
        <v>16590.7</v>
      </c>
      <c r="D1461" s="20">
        <v>6625.3</v>
      </c>
      <c r="E1461" s="20">
        <v>0</v>
      </c>
      <c r="F1461" s="7"/>
      <c r="G1461" s="7"/>
      <c r="H1461" s="33"/>
      <c r="L1461" s="7"/>
      <c r="O1461" s="7"/>
    </row>
    <row r="1462" spans="1:15" ht="28.5" customHeight="1" x14ac:dyDescent="0.2">
      <c r="A1462" s="19">
        <v>25551000000</v>
      </c>
      <c r="B1462" s="18" t="s">
        <v>1596</v>
      </c>
      <c r="C1462" s="20">
        <v>79663.8</v>
      </c>
      <c r="D1462" s="20">
        <v>0</v>
      </c>
      <c r="E1462" s="20">
        <v>0</v>
      </c>
      <c r="H1462" s="33"/>
    </row>
    <row r="1463" spans="1:15" ht="28.5" customHeight="1" x14ac:dyDescent="0.2">
      <c r="A1463" s="19">
        <v>25552000000</v>
      </c>
      <c r="B1463" s="18" t="s">
        <v>1597</v>
      </c>
      <c r="C1463" s="20">
        <v>18457.5</v>
      </c>
      <c r="D1463" s="20">
        <v>10273.700000000001</v>
      </c>
      <c r="E1463" s="20">
        <v>0</v>
      </c>
      <c r="H1463" s="33"/>
    </row>
    <row r="1464" spans="1:15" ht="28.5" customHeight="1" x14ac:dyDescent="0.2">
      <c r="A1464" s="19">
        <v>25553000000</v>
      </c>
      <c r="B1464" s="18" t="s">
        <v>1598</v>
      </c>
      <c r="C1464" s="20">
        <v>12439.5</v>
      </c>
      <c r="D1464" s="20">
        <v>296.8</v>
      </c>
      <c r="E1464" s="20">
        <v>0</v>
      </c>
      <c r="H1464" s="33"/>
    </row>
    <row r="1465" spans="1:15" ht="28.5" customHeight="1" x14ac:dyDescent="0.2">
      <c r="A1465" s="19">
        <v>25554000000</v>
      </c>
      <c r="B1465" s="18" t="s">
        <v>1599</v>
      </c>
      <c r="C1465" s="20">
        <v>11386.6</v>
      </c>
      <c r="D1465" s="20">
        <v>4601.2</v>
      </c>
      <c r="E1465" s="20">
        <v>0</v>
      </c>
      <c r="H1465" s="33"/>
    </row>
    <row r="1466" spans="1:15" ht="28.5" customHeight="1" x14ac:dyDescent="0.2">
      <c r="A1466" s="19">
        <v>25555000000</v>
      </c>
      <c r="B1466" s="18" t="s">
        <v>1600</v>
      </c>
      <c r="C1466" s="20">
        <v>15308.2</v>
      </c>
      <c r="D1466" s="20">
        <v>7445.1</v>
      </c>
      <c r="E1466" s="20">
        <v>0</v>
      </c>
      <c r="H1466" s="33"/>
    </row>
    <row r="1467" spans="1:15" ht="28.5" customHeight="1" x14ac:dyDescent="0.2">
      <c r="A1467" s="19">
        <v>25556000000</v>
      </c>
      <c r="B1467" s="18" t="s">
        <v>1601</v>
      </c>
      <c r="C1467" s="20">
        <v>109132</v>
      </c>
      <c r="D1467" s="20">
        <v>0</v>
      </c>
      <c r="E1467" s="20">
        <v>13419.9</v>
      </c>
      <c r="H1467" s="33"/>
    </row>
    <row r="1468" spans="1:15" ht="28.5" customHeight="1" x14ac:dyDescent="0.2">
      <c r="A1468" s="19">
        <v>25557000000</v>
      </c>
      <c r="B1468" s="18" t="s">
        <v>1602</v>
      </c>
      <c r="C1468" s="20">
        <v>33406.9</v>
      </c>
      <c r="D1468" s="20">
        <v>10041.799999999999</v>
      </c>
      <c r="E1468" s="20">
        <v>0</v>
      </c>
      <c r="H1468" s="33"/>
    </row>
    <row r="1469" spans="1:15" ht="28.5" customHeight="1" x14ac:dyDescent="0.2">
      <c r="A1469" s="19">
        <v>25558000000</v>
      </c>
      <c r="B1469" s="18" t="s">
        <v>1603</v>
      </c>
      <c r="C1469" s="20">
        <v>5854.5</v>
      </c>
      <c r="D1469" s="20">
        <v>4557.5</v>
      </c>
      <c r="E1469" s="20">
        <v>0</v>
      </c>
      <c r="H1469" s="33"/>
    </row>
    <row r="1470" spans="1:15" ht="28.5" customHeight="1" x14ac:dyDescent="0.2">
      <c r="A1470" s="19">
        <v>25559000000</v>
      </c>
      <c r="B1470" s="18" t="s">
        <v>1604</v>
      </c>
      <c r="C1470" s="20">
        <v>563877.4</v>
      </c>
      <c r="D1470" s="20">
        <v>0</v>
      </c>
      <c r="E1470" s="20">
        <v>48700.800000000003</v>
      </c>
      <c r="H1470" s="33"/>
    </row>
    <row r="1471" spans="1:15" ht="28.5" customHeight="1" x14ac:dyDescent="0.2">
      <c r="A1471" s="19">
        <v>25560000000</v>
      </c>
      <c r="B1471" s="18" t="s">
        <v>1605</v>
      </c>
      <c r="C1471" s="20">
        <v>8692</v>
      </c>
      <c r="D1471" s="20">
        <v>904.3</v>
      </c>
      <c r="E1471" s="20">
        <v>0</v>
      </c>
      <c r="H1471" s="33"/>
    </row>
    <row r="1472" spans="1:15" ht="28.5" customHeight="1" x14ac:dyDescent="0.2">
      <c r="A1472" s="31" t="s">
        <v>8</v>
      </c>
      <c r="B1472" s="18" t="s">
        <v>296</v>
      </c>
      <c r="C1472" s="20">
        <v>6195925.4000000004</v>
      </c>
      <c r="D1472" s="20">
        <v>0</v>
      </c>
      <c r="E1472" s="20">
        <v>0</v>
      </c>
    </row>
    <row r="1473" spans="1:5" ht="28.5" customHeight="1" x14ac:dyDescent="0.2">
      <c r="A1473" s="19"/>
      <c r="B1473" s="26" t="s">
        <v>277</v>
      </c>
      <c r="C1473" s="27">
        <v>108043838.09999995</v>
      </c>
      <c r="D1473" s="27">
        <v>16297181.699999979</v>
      </c>
      <c r="E1473" s="27">
        <v>10794397.899999995</v>
      </c>
    </row>
    <row r="1476" spans="1:5" x14ac:dyDescent="0.2">
      <c r="C1476" s="36"/>
    </row>
    <row r="1477" spans="1:5" x14ac:dyDescent="0.2">
      <c r="D1477" s="29"/>
    </row>
  </sheetData>
  <mergeCells count="8">
    <mergeCell ref="C1:E1"/>
    <mergeCell ref="C2:E2"/>
    <mergeCell ref="A7:A9"/>
    <mergeCell ref="B7:B9"/>
    <mergeCell ref="C8:D8"/>
    <mergeCell ref="C7:E7"/>
    <mergeCell ref="B5:E5"/>
    <mergeCell ref="C3:E3"/>
  </mergeCells>
  <conditionalFormatting sqref="C1473 D1473:E65251">
    <cfRule type="cellIs" dxfId="2" priority="129" stopIfTrue="1" operator="lessThan">
      <formula>0</formula>
    </cfRule>
  </conditionalFormatting>
  <conditionalFormatting sqref="C10:E1472">
    <cfRule type="cellIs" dxfId="1" priority="128" operator="equal">
      <formula>0</formula>
    </cfRule>
  </conditionalFormatting>
  <conditionalFormatting sqref="C1:C4 C5:E65534">
    <cfRule type="cellIs" dxfId="0" priority="127" operator="equal">
      <formula>0</formula>
    </cfRule>
  </conditionalFormatting>
  <pageMargins left="0.59055118110236227" right="0.19685039370078741" top="0.39370078740157483" bottom="0.39370078740157483" header="0" footer="0.19685039370078741"/>
  <pageSetup paperSize="9" scale="60" fitToHeight="0" orientation="portrait" r:id="rId1"/>
  <headerFooter alignWithMargins="0">
    <oddFooter>&amp;R&amp;"Times New Roman,звичайний"&amp;P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74"/>
  <sheetViews>
    <sheetView showZeros="0" zoomScale="55" zoomScaleNormal="55" zoomScaleSheetLayoutView="55" workbookViewId="0">
      <selection sqref="A1:H1"/>
    </sheetView>
  </sheetViews>
  <sheetFormatPr defaultColWidth="9.140625" defaultRowHeight="12.75" x14ac:dyDescent="0.2"/>
  <cols>
    <col min="1" max="1" width="23.5703125" style="89" customWidth="1"/>
    <col min="2" max="2" width="78.28515625" style="88" customWidth="1"/>
    <col min="3" max="5" width="29.7109375" style="88" customWidth="1"/>
    <col min="6" max="7" width="33.5703125" style="88" customWidth="1"/>
    <col min="8" max="8" width="70.7109375" style="88" customWidth="1"/>
    <col min="9" max="9" width="85.28515625" style="88" customWidth="1"/>
    <col min="10" max="10" width="61.28515625" style="88" customWidth="1"/>
    <col min="11" max="12" width="24.28515625" style="88" customWidth="1"/>
    <col min="13" max="25" width="28.7109375" style="88" customWidth="1"/>
    <col min="26" max="31" width="26.7109375" style="88" customWidth="1"/>
    <col min="32" max="43" width="28.7109375" style="88" customWidth="1"/>
    <col min="44" max="45" width="26.7109375" style="88" customWidth="1"/>
    <col min="46" max="46" width="28.7109375" style="88" customWidth="1"/>
    <col min="47" max="47" width="24.5703125" style="88" customWidth="1"/>
    <col min="48" max="50" width="26.7109375" style="88" customWidth="1"/>
    <col min="51" max="16384" width="9.140625" style="88"/>
  </cols>
  <sheetData>
    <row r="1" spans="1:50" ht="31.5" customHeight="1" x14ac:dyDescent="0.4">
      <c r="A1" s="483" t="s">
        <v>4790</v>
      </c>
      <c r="B1" s="483"/>
      <c r="C1" s="483"/>
      <c r="D1" s="483"/>
      <c r="E1" s="483"/>
      <c r="F1" s="483"/>
      <c r="G1" s="483"/>
      <c r="H1" s="483"/>
    </row>
    <row r="2" spans="1:50" ht="27.75" customHeight="1" x14ac:dyDescent="0.2"/>
    <row r="3" spans="1:50" ht="27.6" customHeight="1" x14ac:dyDescent="0.2">
      <c r="B3" s="127"/>
      <c r="C3" s="127"/>
      <c r="D3" s="127"/>
      <c r="F3" s="492" t="s">
        <v>3955</v>
      </c>
      <c r="G3" s="492"/>
      <c r="H3" s="492"/>
      <c r="K3" s="130"/>
      <c r="L3" s="130"/>
      <c r="M3" s="130"/>
      <c r="N3" s="130"/>
      <c r="O3" s="130"/>
      <c r="P3" s="130"/>
      <c r="Q3" s="37"/>
      <c r="R3" s="37"/>
      <c r="S3" s="37"/>
      <c r="T3" s="37"/>
      <c r="U3" s="37"/>
      <c r="V3" s="37"/>
      <c r="W3" s="130"/>
      <c r="X3" s="130"/>
      <c r="Y3" s="130"/>
      <c r="Z3" s="37"/>
      <c r="AA3" s="37"/>
    </row>
    <row r="4" spans="1:50" ht="27.6" customHeight="1" x14ac:dyDescent="0.2">
      <c r="B4" s="127"/>
      <c r="C4" s="127"/>
      <c r="D4" s="127"/>
      <c r="F4" s="493" t="s">
        <v>1607</v>
      </c>
      <c r="G4" s="493"/>
      <c r="H4" s="493"/>
      <c r="K4" s="130"/>
      <c r="O4" s="130"/>
      <c r="P4" s="130"/>
      <c r="Q4" s="130"/>
      <c r="R4" s="130"/>
      <c r="S4" s="130"/>
      <c r="T4" s="130"/>
      <c r="U4" s="130"/>
      <c r="V4" s="130"/>
      <c r="W4" s="130"/>
      <c r="X4" s="130"/>
      <c r="Y4" s="130"/>
      <c r="Z4" s="37"/>
      <c r="AA4" s="37"/>
    </row>
    <row r="5" spans="1:50" ht="27.6" customHeight="1" x14ac:dyDescent="0.2">
      <c r="B5" s="127"/>
      <c r="C5" s="127"/>
      <c r="D5" s="127"/>
      <c r="F5" s="493" t="s">
        <v>1939</v>
      </c>
      <c r="G5" s="493"/>
      <c r="H5" s="493"/>
      <c r="K5" s="128"/>
      <c r="O5" s="128"/>
      <c r="P5" s="128"/>
      <c r="Q5" s="128"/>
      <c r="R5" s="128"/>
      <c r="S5" s="128"/>
      <c r="T5" s="128"/>
      <c r="U5" s="128"/>
      <c r="V5" s="128"/>
      <c r="W5" s="128"/>
      <c r="X5" s="128"/>
      <c r="Y5" s="128"/>
      <c r="Z5" s="38"/>
      <c r="AA5" s="38"/>
    </row>
    <row r="6" spans="1:50" ht="22.5" x14ac:dyDescent="0.2">
      <c r="B6" s="127"/>
      <c r="C6" s="127"/>
      <c r="D6" s="129"/>
      <c r="E6" s="129"/>
      <c r="F6" s="129"/>
      <c r="G6" s="129"/>
      <c r="H6" s="125"/>
      <c r="I6" s="125"/>
      <c r="J6" s="125"/>
      <c r="K6" s="125"/>
      <c r="O6" s="128"/>
      <c r="P6" s="128"/>
      <c r="Q6" s="128"/>
      <c r="R6" s="128"/>
      <c r="S6" s="128"/>
      <c r="T6" s="128"/>
      <c r="U6" s="128"/>
      <c r="V6" s="128"/>
      <c r="W6" s="128"/>
      <c r="X6" s="128"/>
      <c r="Y6" s="128"/>
    </row>
    <row r="7" spans="1:50" ht="28.5" customHeight="1" x14ac:dyDescent="0.3">
      <c r="B7" s="127"/>
      <c r="C7" s="498" t="s">
        <v>3954</v>
      </c>
      <c r="D7" s="498"/>
      <c r="E7" s="498"/>
      <c r="F7" s="498"/>
      <c r="G7" s="498"/>
      <c r="H7" s="498"/>
      <c r="I7" s="126"/>
      <c r="J7" s="126"/>
      <c r="K7" s="126"/>
      <c r="L7" s="126"/>
      <c r="M7" s="126"/>
      <c r="N7" s="125"/>
      <c r="O7" s="125"/>
    </row>
    <row r="8" spans="1:50" ht="29.25" customHeight="1" x14ac:dyDescent="0.3">
      <c r="A8" s="124"/>
      <c r="B8" s="123"/>
      <c r="C8" s="499" t="s">
        <v>3953</v>
      </c>
      <c r="D8" s="499"/>
      <c r="E8" s="499"/>
      <c r="F8" s="499"/>
      <c r="G8" s="499"/>
      <c r="H8" s="499"/>
      <c r="I8" s="122"/>
      <c r="J8" s="122"/>
      <c r="K8" s="122"/>
      <c r="L8" s="122"/>
      <c r="M8" s="121"/>
      <c r="N8" s="121"/>
      <c r="O8" s="121"/>
      <c r="P8" s="121"/>
      <c r="Q8" s="120"/>
      <c r="R8" s="120"/>
      <c r="S8" s="120"/>
      <c r="T8" s="120"/>
      <c r="U8" s="120"/>
      <c r="V8" s="120"/>
      <c r="W8" s="121"/>
      <c r="X8" s="121"/>
      <c r="Y8" s="121"/>
      <c r="Z8" s="120"/>
      <c r="AA8" s="120"/>
    </row>
    <row r="9" spans="1:50" ht="20.25" x14ac:dyDescent="0.2">
      <c r="A9" s="119"/>
      <c r="H9" s="118" t="s">
        <v>1937</v>
      </c>
      <c r="Z9" s="117"/>
      <c r="AA9" s="117"/>
    </row>
    <row r="10" spans="1:50" ht="27" customHeight="1" x14ac:dyDescent="0.2">
      <c r="A10" s="497" t="s">
        <v>11</v>
      </c>
      <c r="B10" s="497" t="s">
        <v>3952</v>
      </c>
      <c r="C10" s="484" t="s">
        <v>3951</v>
      </c>
      <c r="D10" s="485"/>
      <c r="E10" s="485"/>
      <c r="F10" s="485"/>
      <c r="G10" s="486"/>
      <c r="H10" s="116" t="s">
        <v>3950</v>
      </c>
      <c r="I10" s="115"/>
      <c r="J10" s="113"/>
      <c r="K10" s="113"/>
      <c r="L10" s="112"/>
      <c r="M10" s="115"/>
      <c r="N10" s="113"/>
      <c r="O10" s="113"/>
      <c r="P10" s="113"/>
      <c r="Q10" s="113"/>
      <c r="R10" s="112"/>
      <c r="S10" s="115"/>
      <c r="T10" s="113"/>
      <c r="U10" s="113"/>
      <c r="V10" s="113"/>
      <c r="W10" s="113"/>
      <c r="X10" s="112"/>
      <c r="Y10" s="115"/>
      <c r="Z10" s="113"/>
      <c r="AA10" s="113"/>
      <c r="AB10" s="113"/>
      <c r="AC10" s="113"/>
      <c r="AD10" s="113"/>
      <c r="AE10" s="112"/>
      <c r="AF10" s="115"/>
      <c r="AG10" s="113"/>
      <c r="AH10" s="113"/>
      <c r="AI10" s="113"/>
      <c r="AJ10" s="113"/>
      <c r="AK10" s="112"/>
      <c r="AL10" s="115"/>
      <c r="AM10" s="113"/>
      <c r="AN10" s="113"/>
      <c r="AO10" s="113"/>
      <c r="AP10" s="113"/>
      <c r="AQ10" s="113"/>
      <c r="AR10" s="112"/>
      <c r="AS10" s="115"/>
      <c r="AT10" s="113"/>
      <c r="AU10" s="113"/>
      <c r="AV10" s="112"/>
      <c r="AW10" s="113"/>
      <c r="AX10" s="113"/>
    </row>
    <row r="11" spans="1:50" ht="27" customHeight="1" x14ac:dyDescent="0.2">
      <c r="A11" s="497"/>
      <c r="B11" s="497"/>
      <c r="C11" s="487"/>
      <c r="D11" s="488"/>
      <c r="E11" s="488"/>
      <c r="F11" s="488"/>
      <c r="G11" s="489"/>
      <c r="H11" s="116" t="s">
        <v>3949</v>
      </c>
      <c r="I11" s="115"/>
      <c r="J11" s="113"/>
      <c r="K11" s="113"/>
      <c r="L11" s="112"/>
      <c r="M11" s="115"/>
      <c r="N11" s="113"/>
      <c r="O11" s="113"/>
      <c r="P11" s="113"/>
      <c r="Q11" s="113"/>
      <c r="R11" s="112"/>
      <c r="S11" s="115"/>
      <c r="T11" s="113"/>
      <c r="U11" s="113"/>
      <c r="V11" s="113"/>
      <c r="W11" s="113"/>
      <c r="X11" s="112"/>
      <c r="Y11" s="115"/>
      <c r="Z11" s="113"/>
      <c r="AA11" s="113"/>
      <c r="AB11" s="113"/>
      <c r="AC11" s="113"/>
      <c r="AD11" s="113"/>
      <c r="AE11" s="112"/>
      <c r="AF11" s="115"/>
      <c r="AG11" s="113"/>
      <c r="AH11" s="113"/>
      <c r="AI11" s="113"/>
      <c r="AJ11" s="113"/>
      <c r="AK11" s="112"/>
      <c r="AL11" s="115"/>
      <c r="AM11" s="113"/>
      <c r="AN11" s="113"/>
      <c r="AO11" s="113"/>
      <c r="AP11" s="494" t="s">
        <v>3948</v>
      </c>
      <c r="AQ11" s="495"/>
      <c r="AR11" s="496"/>
      <c r="AS11" s="114"/>
      <c r="AT11" s="113"/>
      <c r="AU11" s="113"/>
      <c r="AV11" s="112"/>
      <c r="AW11" s="112"/>
      <c r="AX11" s="110"/>
    </row>
    <row r="12" spans="1:50" ht="409.5" customHeight="1" x14ac:dyDescent="0.2">
      <c r="A12" s="497"/>
      <c r="B12" s="497"/>
      <c r="C12" s="111" t="s">
        <v>3947</v>
      </c>
      <c r="D12" s="111" t="s">
        <v>3946</v>
      </c>
      <c r="E12" s="111" t="s">
        <v>3945</v>
      </c>
      <c r="F12" s="111" t="s">
        <v>3944</v>
      </c>
      <c r="G12" s="383" t="s">
        <v>4773</v>
      </c>
      <c r="H12" s="110" t="s">
        <v>3943</v>
      </c>
      <c r="I12" s="110" t="s">
        <v>3942</v>
      </c>
      <c r="J12" s="110" t="s">
        <v>3941</v>
      </c>
      <c r="K12" s="110" t="s">
        <v>3940</v>
      </c>
      <c r="L12" s="110" t="s">
        <v>3939</v>
      </c>
      <c r="M12" s="110" t="s">
        <v>3938</v>
      </c>
      <c r="N12" s="110" t="s">
        <v>3913</v>
      </c>
      <c r="O12" s="110" t="s">
        <v>3937</v>
      </c>
      <c r="P12" s="110" t="s">
        <v>3936</v>
      </c>
      <c r="Q12" s="110" t="s">
        <v>3935</v>
      </c>
      <c r="R12" s="110" t="s">
        <v>3934</v>
      </c>
      <c r="S12" s="110" t="s">
        <v>3933</v>
      </c>
      <c r="T12" s="110" t="s">
        <v>3932</v>
      </c>
      <c r="U12" s="110" t="s">
        <v>3931</v>
      </c>
      <c r="V12" s="110" t="s">
        <v>3930</v>
      </c>
      <c r="W12" s="110" t="s">
        <v>3929</v>
      </c>
      <c r="X12" s="110" t="s">
        <v>3928</v>
      </c>
      <c r="Y12" s="110" t="s">
        <v>3927</v>
      </c>
      <c r="Z12" s="110" t="s">
        <v>3911</v>
      </c>
      <c r="AA12" s="110" t="s">
        <v>3910</v>
      </c>
      <c r="AB12" s="110" t="s">
        <v>3926</v>
      </c>
      <c r="AC12" s="110" t="s">
        <v>3925</v>
      </c>
      <c r="AD12" s="110" t="s">
        <v>3924</v>
      </c>
      <c r="AE12" s="110" t="s">
        <v>3923</v>
      </c>
      <c r="AF12" s="110" t="s">
        <v>3922</v>
      </c>
      <c r="AG12" s="110" t="s">
        <v>3921</v>
      </c>
      <c r="AH12" s="110" t="s">
        <v>3920</v>
      </c>
      <c r="AI12" s="110" t="s">
        <v>3919</v>
      </c>
      <c r="AJ12" s="110" t="s">
        <v>3918</v>
      </c>
      <c r="AK12" s="110" t="s">
        <v>3917</v>
      </c>
      <c r="AL12" s="110" t="s">
        <v>3916</v>
      </c>
      <c r="AM12" s="110" t="s">
        <v>3915</v>
      </c>
      <c r="AN12" s="110" t="s">
        <v>3914</v>
      </c>
      <c r="AO12" s="383" t="s">
        <v>4774</v>
      </c>
      <c r="AP12" s="110" t="s">
        <v>3913</v>
      </c>
      <c r="AQ12" s="110" t="s">
        <v>3912</v>
      </c>
      <c r="AR12" s="110" t="s">
        <v>3911</v>
      </c>
      <c r="AS12" s="110" t="s">
        <v>3910</v>
      </c>
      <c r="AT12" s="110" t="s">
        <v>3909</v>
      </c>
      <c r="AU12" s="110" t="s">
        <v>3908</v>
      </c>
      <c r="AV12" s="110" t="s">
        <v>3907</v>
      </c>
      <c r="AW12" s="398" t="s">
        <v>4780</v>
      </c>
      <c r="AX12" s="427" t="s">
        <v>4791</v>
      </c>
    </row>
    <row r="13" spans="1:50" ht="38.25" customHeight="1" x14ac:dyDescent="0.2">
      <c r="A13" s="108" t="s">
        <v>2</v>
      </c>
      <c r="B13" s="107" t="s">
        <v>13</v>
      </c>
      <c r="C13" s="106">
        <v>125026.7</v>
      </c>
      <c r="D13" s="106"/>
      <c r="E13" s="106"/>
      <c r="F13" s="106">
        <v>62951.999999999993</v>
      </c>
      <c r="G13" s="106"/>
      <c r="H13" s="106"/>
      <c r="I13" s="106"/>
      <c r="J13" s="106"/>
      <c r="K13" s="106"/>
      <c r="L13" s="106">
        <v>17879.2</v>
      </c>
      <c r="M13" s="106"/>
      <c r="N13" s="106"/>
      <c r="O13" s="106"/>
      <c r="P13" s="106">
        <v>90052.2</v>
      </c>
      <c r="Q13" s="106">
        <v>37325.4</v>
      </c>
      <c r="R13" s="106">
        <v>9098</v>
      </c>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v>217870.1</v>
      </c>
      <c r="AR13" s="106"/>
      <c r="AS13" s="106"/>
      <c r="AT13" s="106">
        <v>1398068.7</v>
      </c>
      <c r="AU13" s="106"/>
      <c r="AV13" s="106"/>
      <c r="AW13" s="106"/>
      <c r="AX13" s="106"/>
    </row>
    <row r="14" spans="1:50" ht="28.5" customHeight="1" x14ac:dyDescent="0.2">
      <c r="A14" s="108" t="s">
        <v>3906</v>
      </c>
      <c r="B14" s="107" t="s">
        <v>3905</v>
      </c>
      <c r="C14" s="106"/>
      <c r="D14" s="106"/>
      <c r="E14" s="106"/>
      <c r="F14" s="106"/>
      <c r="G14" s="106"/>
      <c r="H14" s="106"/>
      <c r="I14" s="106"/>
      <c r="J14" s="106"/>
      <c r="K14" s="106"/>
      <c r="L14" s="106"/>
      <c r="M14" s="106"/>
      <c r="N14" s="106"/>
      <c r="O14" s="106"/>
      <c r="P14" s="106"/>
      <c r="Q14" s="106"/>
      <c r="R14" s="106"/>
      <c r="S14" s="106">
        <v>1297.9000000000001</v>
      </c>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row>
    <row r="15" spans="1:50" ht="28.5" customHeight="1" x14ac:dyDescent="0.2">
      <c r="A15" s="108" t="s">
        <v>3904</v>
      </c>
      <c r="B15" s="107" t="s">
        <v>3903</v>
      </c>
      <c r="C15" s="106"/>
      <c r="D15" s="106"/>
      <c r="E15" s="106"/>
      <c r="F15" s="106"/>
      <c r="G15" s="106"/>
      <c r="H15" s="106"/>
      <c r="I15" s="106"/>
      <c r="J15" s="106"/>
      <c r="K15" s="106"/>
      <c r="L15" s="106"/>
      <c r="M15" s="106"/>
      <c r="N15" s="106"/>
      <c r="O15" s="106"/>
      <c r="P15" s="106"/>
      <c r="Q15" s="106"/>
      <c r="R15" s="106"/>
      <c r="S15" s="106">
        <v>1297.9000000000001</v>
      </c>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row>
    <row r="16" spans="1:50" ht="28.5" customHeight="1" x14ac:dyDescent="0.2">
      <c r="A16" s="108" t="s">
        <v>3902</v>
      </c>
      <c r="B16" s="107" t="s">
        <v>3901</v>
      </c>
      <c r="C16" s="106"/>
      <c r="D16" s="106"/>
      <c r="E16" s="106"/>
      <c r="F16" s="106"/>
      <c r="G16" s="106"/>
      <c r="H16" s="106"/>
      <c r="I16" s="106"/>
      <c r="J16" s="106"/>
      <c r="K16" s="106"/>
      <c r="L16" s="106"/>
      <c r="M16" s="106"/>
      <c r="N16" s="106"/>
      <c r="O16" s="106"/>
      <c r="P16" s="106"/>
      <c r="Q16" s="106"/>
      <c r="R16" s="106"/>
      <c r="S16" s="106">
        <v>1297.9000000000001</v>
      </c>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row>
    <row r="17" spans="1:50" ht="52.5" x14ac:dyDescent="0.2">
      <c r="A17" s="108" t="s">
        <v>3900</v>
      </c>
      <c r="B17" s="107" t="s">
        <v>3899</v>
      </c>
      <c r="C17" s="106"/>
      <c r="D17" s="106"/>
      <c r="E17" s="106"/>
      <c r="F17" s="106"/>
      <c r="G17" s="106"/>
      <c r="H17" s="106"/>
      <c r="I17" s="106"/>
      <c r="J17" s="106"/>
      <c r="K17" s="106"/>
      <c r="L17" s="106"/>
      <c r="M17" s="106"/>
      <c r="N17" s="106"/>
      <c r="O17" s="106"/>
      <c r="P17" s="106"/>
      <c r="Q17" s="106"/>
      <c r="R17" s="106"/>
      <c r="S17" s="106">
        <v>1297.9000000000001</v>
      </c>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row>
    <row r="18" spans="1:50" ht="28.5" customHeight="1" x14ac:dyDescent="0.2">
      <c r="A18" s="108" t="s">
        <v>3898</v>
      </c>
      <c r="B18" s="107" t="s">
        <v>3897</v>
      </c>
      <c r="C18" s="106"/>
      <c r="D18" s="106"/>
      <c r="E18" s="106"/>
      <c r="F18" s="106"/>
      <c r="G18" s="106"/>
      <c r="H18" s="106"/>
      <c r="I18" s="106"/>
      <c r="J18" s="106"/>
      <c r="K18" s="106"/>
      <c r="L18" s="106"/>
      <c r="M18" s="106"/>
      <c r="N18" s="106"/>
      <c r="O18" s="106"/>
      <c r="P18" s="106"/>
      <c r="Q18" s="106"/>
      <c r="R18" s="106"/>
      <c r="S18" s="106">
        <v>1297.9000000000001</v>
      </c>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row>
    <row r="19" spans="1:50" ht="28.5" customHeight="1" x14ac:dyDescent="0.2">
      <c r="A19" s="108" t="s">
        <v>3896</v>
      </c>
      <c r="B19" s="107" t="s">
        <v>3895</v>
      </c>
      <c r="C19" s="106"/>
      <c r="D19" s="106"/>
      <c r="E19" s="106"/>
      <c r="F19" s="106"/>
      <c r="G19" s="106"/>
      <c r="H19" s="106"/>
      <c r="I19" s="106"/>
      <c r="J19" s="106"/>
      <c r="K19" s="106"/>
      <c r="L19" s="106"/>
      <c r="M19" s="106"/>
      <c r="N19" s="106"/>
      <c r="O19" s="106"/>
      <c r="P19" s="106"/>
      <c r="Q19" s="106"/>
      <c r="R19" s="106"/>
      <c r="S19" s="106">
        <v>1297.9000000000001</v>
      </c>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row>
    <row r="20" spans="1:50" ht="52.5" x14ac:dyDescent="0.2">
      <c r="A20" s="108" t="s">
        <v>278</v>
      </c>
      <c r="B20" s="107" t="s">
        <v>1635</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v>22916.2</v>
      </c>
      <c r="AR20" s="106"/>
      <c r="AS20" s="106"/>
      <c r="AT20" s="106"/>
      <c r="AU20" s="106"/>
      <c r="AV20" s="106"/>
      <c r="AW20" s="106"/>
      <c r="AX20" s="106"/>
    </row>
    <row r="21" spans="1:50" ht="28.5" customHeight="1" x14ac:dyDescent="0.2">
      <c r="A21" s="108" t="s">
        <v>4</v>
      </c>
      <c r="B21" s="107" t="s">
        <v>14</v>
      </c>
      <c r="C21" s="106">
        <v>118219.5</v>
      </c>
      <c r="D21" s="106"/>
      <c r="E21" s="106"/>
      <c r="F21" s="106">
        <v>43040</v>
      </c>
      <c r="G21" s="106"/>
      <c r="H21" s="106"/>
      <c r="I21" s="106"/>
      <c r="J21" s="106"/>
      <c r="K21" s="106"/>
      <c r="L21" s="106">
        <v>18599.900000000001</v>
      </c>
      <c r="M21" s="106"/>
      <c r="N21" s="106"/>
      <c r="O21" s="106"/>
      <c r="P21" s="106">
        <v>58815.8</v>
      </c>
      <c r="Q21" s="106">
        <v>20807.400000000001</v>
      </c>
      <c r="R21" s="106">
        <v>8719</v>
      </c>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v>817879.3</v>
      </c>
      <c r="AU21" s="106"/>
      <c r="AV21" s="106"/>
      <c r="AW21" s="106"/>
      <c r="AX21" s="106"/>
    </row>
    <row r="22" spans="1:50" ht="52.5" x14ac:dyDescent="0.2">
      <c r="A22" s="108" t="s">
        <v>3894</v>
      </c>
      <c r="B22" s="107" t="s">
        <v>3893</v>
      </c>
      <c r="C22" s="106"/>
      <c r="D22" s="106"/>
      <c r="E22" s="106"/>
      <c r="F22" s="106"/>
      <c r="G22" s="106"/>
      <c r="H22" s="106"/>
      <c r="I22" s="106"/>
      <c r="J22" s="106"/>
      <c r="K22" s="106"/>
      <c r="L22" s="106"/>
      <c r="M22" s="106"/>
      <c r="N22" s="106"/>
      <c r="O22" s="106"/>
      <c r="P22" s="106"/>
      <c r="Q22" s="106"/>
      <c r="R22" s="106"/>
      <c r="S22" s="106">
        <v>1297.9000000000001</v>
      </c>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row>
    <row r="23" spans="1:50" ht="52.5" x14ac:dyDescent="0.2">
      <c r="A23" s="108" t="s">
        <v>3892</v>
      </c>
      <c r="B23" s="107" t="s">
        <v>3891</v>
      </c>
      <c r="C23" s="106"/>
      <c r="D23" s="106"/>
      <c r="E23" s="106"/>
      <c r="F23" s="106"/>
      <c r="G23" s="106"/>
      <c r="H23" s="106"/>
      <c r="I23" s="106"/>
      <c r="J23" s="106"/>
      <c r="K23" s="106"/>
      <c r="L23" s="106"/>
      <c r="M23" s="106"/>
      <c r="N23" s="106"/>
      <c r="O23" s="106"/>
      <c r="P23" s="106"/>
      <c r="Q23" s="106"/>
      <c r="R23" s="106"/>
      <c r="S23" s="106">
        <v>1297.9000000000001</v>
      </c>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row>
    <row r="24" spans="1:50" ht="28.5" customHeight="1" x14ac:dyDescent="0.2">
      <c r="A24" s="108" t="s">
        <v>3890</v>
      </c>
      <c r="B24" s="107" t="s">
        <v>3889</v>
      </c>
      <c r="C24" s="106"/>
      <c r="D24" s="106"/>
      <c r="E24" s="106"/>
      <c r="F24" s="106"/>
      <c r="G24" s="106"/>
      <c r="H24" s="106"/>
      <c r="I24" s="106"/>
      <c r="J24" s="106"/>
      <c r="K24" s="106"/>
      <c r="L24" s="106"/>
      <c r="M24" s="106"/>
      <c r="N24" s="106"/>
      <c r="O24" s="106"/>
      <c r="P24" s="106"/>
      <c r="Q24" s="106"/>
      <c r="R24" s="106"/>
      <c r="S24" s="106">
        <v>1297.9000000000001</v>
      </c>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row>
    <row r="25" spans="1:50" ht="28.5" customHeight="1" x14ac:dyDescent="0.2">
      <c r="A25" s="108" t="s">
        <v>3888</v>
      </c>
      <c r="B25" s="107" t="s">
        <v>3887</v>
      </c>
      <c r="C25" s="106"/>
      <c r="D25" s="106"/>
      <c r="E25" s="106"/>
      <c r="F25" s="106"/>
      <c r="G25" s="106"/>
      <c r="H25" s="106"/>
      <c r="I25" s="106"/>
      <c r="J25" s="106"/>
      <c r="K25" s="106"/>
      <c r="L25" s="106"/>
      <c r="M25" s="106"/>
      <c r="N25" s="106"/>
      <c r="O25" s="106"/>
      <c r="P25" s="106"/>
      <c r="Q25" s="106"/>
      <c r="R25" s="106"/>
      <c r="S25" s="106">
        <v>1297.9000000000001</v>
      </c>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row>
    <row r="26" spans="1:50" ht="52.5" x14ac:dyDescent="0.2">
      <c r="A26" s="108" t="s">
        <v>7</v>
      </c>
      <c r="B26" s="107" t="s">
        <v>15</v>
      </c>
      <c r="C26" s="106">
        <v>186952.5</v>
      </c>
      <c r="D26" s="106"/>
      <c r="E26" s="106"/>
      <c r="F26" s="106">
        <v>102301.09999999999</v>
      </c>
      <c r="G26" s="106"/>
      <c r="H26" s="106"/>
      <c r="I26" s="106"/>
      <c r="J26" s="106"/>
      <c r="K26" s="106"/>
      <c r="L26" s="106">
        <v>32899.599999999999</v>
      </c>
      <c r="M26" s="106"/>
      <c r="N26" s="106"/>
      <c r="O26" s="106"/>
      <c r="P26" s="106">
        <v>180772.7</v>
      </c>
      <c r="Q26" s="106">
        <v>101864.6</v>
      </c>
      <c r="R26" s="106">
        <v>11859</v>
      </c>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v>1183987.8999999999</v>
      </c>
      <c r="AU26" s="106"/>
      <c r="AV26" s="106"/>
      <c r="AW26" s="106"/>
      <c r="AX26" s="106"/>
    </row>
    <row r="27" spans="1:50" ht="52.5" x14ac:dyDescent="0.2">
      <c r="A27" s="108" t="s">
        <v>3886</v>
      </c>
      <c r="B27" s="107" t="s">
        <v>3885</v>
      </c>
      <c r="C27" s="106"/>
      <c r="D27" s="106"/>
      <c r="E27" s="106"/>
      <c r="F27" s="106"/>
      <c r="G27" s="106"/>
      <c r="H27" s="106"/>
      <c r="I27" s="106"/>
      <c r="J27" s="106"/>
      <c r="K27" s="106"/>
      <c r="L27" s="106"/>
      <c r="M27" s="106"/>
      <c r="N27" s="106"/>
      <c r="O27" s="106"/>
      <c r="P27" s="106"/>
      <c r="Q27" s="106"/>
      <c r="R27" s="106"/>
      <c r="S27" s="106">
        <v>1297.9000000000001</v>
      </c>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row>
    <row r="28" spans="1:50" ht="52.5" x14ac:dyDescent="0.2">
      <c r="A28" s="108" t="s">
        <v>3884</v>
      </c>
      <c r="B28" s="107" t="s">
        <v>3883</v>
      </c>
      <c r="C28" s="106"/>
      <c r="D28" s="106"/>
      <c r="E28" s="106"/>
      <c r="F28" s="106"/>
      <c r="G28" s="106"/>
      <c r="H28" s="106"/>
      <c r="I28" s="106"/>
      <c r="J28" s="106"/>
      <c r="K28" s="106"/>
      <c r="L28" s="106"/>
      <c r="M28" s="106"/>
      <c r="N28" s="106"/>
      <c r="O28" s="106"/>
      <c r="P28" s="106"/>
      <c r="Q28" s="106"/>
      <c r="R28" s="106"/>
      <c r="S28" s="106">
        <v>1297.9000000000001</v>
      </c>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row>
    <row r="29" spans="1:50" ht="52.5" x14ac:dyDescent="0.2">
      <c r="A29" s="108" t="s">
        <v>3882</v>
      </c>
      <c r="B29" s="107" t="s">
        <v>3881</v>
      </c>
      <c r="C29" s="106"/>
      <c r="D29" s="106"/>
      <c r="E29" s="106"/>
      <c r="F29" s="106"/>
      <c r="G29" s="106"/>
      <c r="H29" s="106"/>
      <c r="I29" s="106"/>
      <c r="J29" s="106"/>
      <c r="K29" s="106"/>
      <c r="L29" s="106"/>
      <c r="M29" s="106"/>
      <c r="N29" s="106"/>
      <c r="O29" s="106"/>
      <c r="P29" s="106"/>
      <c r="Q29" s="106"/>
      <c r="R29" s="106"/>
      <c r="S29" s="106">
        <v>1297.9000000000001</v>
      </c>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row>
    <row r="30" spans="1:50" ht="52.5" x14ac:dyDescent="0.2">
      <c r="A30" s="108" t="s">
        <v>3880</v>
      </c>
      <c r="B30" s="107" t="s">
        <v>3879</v>
      </c>
      <c r="C30" s="106"/>
      <c r="D30" s="106"/>
      <c r="E30" s="106"/>
      <c r="F30" s="106"/>
      <c r="G30" s="106"/>
      <c r="H30" s="106"/>
      <c r="I30" s="106"/>
      <c r="J30" s="106"/>
      <c r="K30" s="106"/>
      <c r="L30" s="106"/>
      <c r="M30" s="106"/>
      <c r="N30" s="106"/>
      <c r="O30" s="106"/>
      <c r="P30" s="106"/>
      <c r="Q30" s="106"/>
      <c r="R30" s="106"/>
      <c r="S30" s="106">
        <v>1297.9000000000001</v>
      </c>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row>
    <row r="31" spans="1:50" ht="52.5" x14ac:dyDescent="0.2">
      <c r="A31" s="108" t="s">
        <v>3878</v>
      </c>
      <c r="B31" s="107" t="s">
        <v>3877</v>
      </c>
      <c r="C31" s="106"/>
      <c r="D31" s="106"/>
      <c r="E31" s="106"/>
      <c r="F31" s="106"/>
      <c r="G31" s="106"/>
      <c r="H31" s="106"/>
      <c r="I31" s="106"/>
      <c r="J31" s="106"/>
      <c r="K31" s="106"/>
      <c r="L31" s="106"/>
      <c r="M31" s="106"/>
      <c r="N31" s="106"/>
      <c r="O31" s="106"/>
      <c r="P31" s="106"/>
      <c r="Q31" s="106"/>
      <c r="R31" s="106"/>
      <c r="S31" s="106">
        <v>1297.9000000000001</v>
      </c>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row>
    <row r="32" spans="1:50" ht="52.5" x14ac:dyDescent="0.2">
      <c r="A32" s="108" t="s">
        <v>3876</v>
      </c>
      <c r="B32" s="107" t="s">
        <v>3875</v>
      </c>
      <c r="C32" s="106"/>
      <c r="D32" s="106"/>
      <c r="E32" s="106"/>
      <c r="F32" s="106"/>
      <c r="G32" s="106"/>
      <c r="H32" s="106"/>
      <c r="I32" s="106"/>
      <c r="J32" s="106"/>
      <c r="K32" s="106"/>
      <c r="L32" s="106"/>
      <c r="M32" s="106"/>
      <c r="N32" s="106"/>
      <c r="O32" s="106"/>
      <c r="P32" s="106"/>
      <c r="Q32" s="106"/>
      <c r="R32" s="106"/>
      <c r="S32" s="106">
        <v>1297.9000000000001</v>
      </c>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row>
    <row r="33" spans="1:50" ht="52.5" x14ac:dyDescent="0.2">
      <c r="A33" s="108" t="s">
        <v>3874</v>
      </c>
      <c r="B33" s="107" t="s">
        <v>3873</v>
      </c>
      <c r="C33" s="106"/>
      <c r="D33" s="106"/>
      <c r="E33" s="106"/>
      <c r="F33" s="106"/>
      <c r="G33" s="106"/>
      <c r="H33" s="106"/>
      <c r="I33" s="106"/>
      <c r="J33" s="106"/>
      <c r="K33" s="106"/>
      <c r="L33" s="106"/>
      <c r="M33" s="106"/>
      <c r="N33" s="106"/>
      <c r="O33" s="106"/>
      <c r="P33" s="106"/>
      <c r="Q33" s="106"/>
      <c r="R33" s="106"/>
      <c r="S33" s="106">
        <v>1297.9000000000001</v>
      </c>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row>
    <row r="34" spans="1:50" ht="52.5" x14ac:dyDescent="0.2">
      <c r="A34" s="108" t="s">
        <v>41</v>
      </c>
      <c r="B34" s="107" t="s">
        <v>1659</v>
      </c>
      <c r="C34" s="106"/>
      <c r="D34" s="106"/>
      <c r="E34" s="106">
        <v>1980.8</v>
      </c>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row>
    <row r="35" spans="1:50" ht="52.5" x14ac:dyDescent="0.2">
      <c r="A35" s="108" t="s">
        <v>465</v>
      </c>
      <c r="B35" s="107" t="s">
        <v>1711</v>
      </c>
      <c r="C35" s="106"/>
      <c r="D35" s="106"/>
      <c r="E35" s="106">
        <v>298052</v>
      </c>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v>373366.4</v>
      </c>
      <c r="AK35" s="106"/>
      <c r="AL35" s="106"/>
      <c r="AM35" s="106"/>
      <c r="AN35" s="106"/>
      <c r="AO35" s="106"/>
      <c r="AP35" s="106"/>
      <c r="AQ35" s="106"/>
      <c r="AR35" s="106"/>
      <c r="AS35" s="106"/>
      <c r="AT35" s="106"/>
      <c r="AU35" s="106"/>
      <c r="AV35" s="106">
        <v>1144663.7</v>
      </c>
      <c r="AW35" s="106"/>
      <c r="AX35" s="106"/>
    </row>
    <row r="36" spans="1:50" ht="52.5" x14ac:dyDescent="0.2">
      <c r="A36" s="108" t="s">
        <v>466</v>
      </c>
      <c r="B36" s="107" t="s">
        <v>467</v>
      </c>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v>8480.1</v>
      </c>
      <c r="AJ36" s="106"/>
      <c r="AK36" s="106"/>
      <c r="AL36" s="106"/>
      <c r="AM36" s="106"/>
      <c r="AN36" s="106"/>
      <c r="AO36" s="106"/>
      <c r="AP36" s="106"/>
      <c r="AQ36" s="106"/>
      <c r="AR36" s="106"/>
      <c r="AS36" s="106"/>
      <c r="AT36" s="106"/>
      <c r="AU36" s="106"/>
      <c r="AV36" s="106"/>
      <c r="AW36" s="106"/>
      <c r="AX36" s="106"/>
    </row>
    <row r="37" spans="1:50" ht="52.5" x14ac:dyDescent="0.2">
      <c r="A37" s="108" t="s">
        <v>480</v>
      </c>
      <c r="B37" s="107" t="s">
        <v>481</v>
      </c>
      <c r="C37" s="106"/>
      <c r="D37" s="106"/>
      <c r="E37" s="106">
        <v>14309.7</v>
      </c>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row>
    <row r="38" spans="1:50" ht="28.15" customHeight="1" x14ac:dyDescent="0.2">
      <c r="A38" s="108" t="s">
        <v>5</v>
      </c>
      <c r="B38" s="107" t="s">
        <v>16</v>
      </c>
      <c r="C38" s="106">
        <v>130012</v>
      </c>
      <c r="D38" s="106"/>
      <c r="E38" s="106"/>
      <c r="F38" s="106">
        <v>87148.2</v>
      </c>
      <c r="G38" s="384">
        <v>100000</v>
      </c>
      <c r="H38" s="106"/>
      <c r="I38" s="106"/>
      <c r="J38" s="106"/>
      <c r="K38" s="106"/>
      <c r="L38" s="106">
        <v>19586.8</v>
      </c>
      <c r="M38" s="106"/>
      <c r="N38" s="106"/>
      <c r="O38" s="106"/>
      <c r="P38" s="106">
        <v>105077.2</v>
      </c>
      <c r="Q38" s="106">
        <v>37051</v>
      </c>
      <c r="R38" s="106">
        <v>7837</v>
      </c>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384">
        <v>500000</v>
      </c>
      <c r="AP38" s="106"/>
      <c r="AQ38" s="106"/>
      <c r="AR38" s="106"/>
      <c r="AS38" s="106"/>
      <c r="AT38" s="106">
        <v>1154467.2</v>
      </c>
      <c r="AU38" s="106"/>
      <c r="AV38" s="106"/>
      <c r="AW38" s="106"/>
      <c r="AX38" s="106"/>
    </row>
    <row r="39" spans="1:50" ht="28.15" customHeight="1" x14ac:dyDescent="0.2">
      <c r="A39" s="108" t="s">
        <v>3872</v>
      </c>
      <c r="B39" s="107" t="s">
        <v>3871</v>
      </c>
      <c r="C39" s="106"/>
      <c r="D39" s="106"/>
      <c r="E39" s="106"/>
      <c r="F39" s="106"/>
      <c r="G39" s="106"/>
      <c r="H39" s="106"/>
      <c r="I39" s="106"/>
      <c r="J39" s="106"/>
      <c r="K39" s="106"/>
      <c r="L39" s="106"/>
      <c r="M39" s="106"/>
      <c r="N39" s="106"/>
      <c r="O39" s="106"/>
      <c r="P39" s="106"/>
      <c r="Q39" s="106"/>
      <c r="R39" s="106"/>
      <c r="S39" s="106">
        <v>1297.9000000000001</v>
      </c>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row>
    <row r="40" spans="1:50" ht="28.15" customHeight="1" x14ac:dyDescent="0.2">
      <c r="A40" s="108" t="s">
        <v>3870</v>
      </c>
      <c r="B40" s="107" t="s">
        <v>3869</v>
      </c>
      <c r="C40" s="106"/>
      <c r="D40" s="106"/>
      <c r="E40" s="106"/>
      <c r="F40" s="106"/>
      <c r="G40" s="106"/>
      <c r="H40" s="106"/>
      <c r="I40" s="106"/>
      <c r="J40" s="106"/>
      <c r="K40" s="106"/>
      <c r="L40" s="106"/>
      <c r="M40" s="106"/>
      <c r="N40" s="106"/>
      <c r="O40" s="106"/>
      <c r="P40" s="106"/>
      <c r="Q40" s="106"/>
      <c r="R40" s="106"/>
      <c r="S40" s="106">
        <v>1297.9000000000001</v>
      </c>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row>
    <row r="41" spans="1:50" ht="28.15" customHeight="1" x14ac:dyDescent="0.2">
      <c r="A41" s="108" t="s">
        <v>3868</v>
      </c>
      <c r="B41" s="107" t="s">
        <v>3867</v>
      </c>
      <c r="C41" s="106"/>
      <c r="D41" s="106"/>
      <c r="E41" s="106"/>
      <c r="F41" s="106"/>
      <c r="G41" s="106"/>
      <c r="H41" s="106"/>
      <c r="I41" s="106"/>
      <c r="J41" s="106"/>
      <c r="K41" s="106"/>
      <c r="L41" s="106"/>
      <c r="M41" s="106"/>
      <c r="N41" s="106"/>
      <c r="O41" s="106"/>
      <c r="P41" s="106"/>
      <c r="Q41" s="106"/>
      <c r="R41" s="106"/>
      <c r="S41" s="106">
        <v>1297.9000000000001</v>
      </c>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row>
    <row r="42" spans="1:50" ht="28.15" customHeight="1" x14ac:dyDescent="0.2">
      <c r="A42" s="108" t="s">
        <v>3866</v>
      </c>
      <c r="B42" s="107" t="s">
        <v>3865</v>
      </c>
      <c r="C42" s="106"/>
      <c r="D42" s="106"/>
      <c r="E42" s="106"/>
      <c r="F42" s="106"/>
      <c r="G42" s="106"/>
      <c r="H42" s="106"/>
      <c r="I42" s="106"/>
      <c r="J42" s="106"/>
      <c r="K42" s="106"/>
      <c r="L42" s="106"/>
      <c r="M42" s="106"/>
      <c r="N42" s="106"/>
      <c r="O42" s="106"/>
      <c r="P42" s="106"/>
      <c r="Q42" s="106"/>
      <c r="R42" s="106"/>
      <c r="S42" s="106">
        <v>1297.9000000000001</v>
      </c>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row>
    <row r="43" spans="1:50" ht="28.15" customHeight="1" x14ac:dyDescent="0.2">
      <c r="A43" s="108" t="s">
        <v>3864</v>
      </c>
      <c r="B43" s="107" t="s">
        <v>3863</v>
      </c>
      <c r="C43" s="106"/>
      <c r="D43" s="106"/>
      <c r="E43" s="106"/>
      <c r="F43" s="106"/>
      <c r="G43" s="106"/>
      <c r="H43" s="106"/>
      <c r="I43" s="106"/>
      <c r="J43" s="106"/>
      <c r="K43" s="106"/>
      <c r="L43" s="106"/>
      <c r="M43" s="106"/>
      <c r="N43" s="106"/>
      <c r="O43" s="106"/>
      <c r="P43" s="106"/>
      <c r="Q43" s="106"/>
      <c r="R43" s="106"/>
      <c r="S43" s="106">
        <v>1297.9000000000001</v>
      </c>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row>
    <row r="44" spans="1:50" ht="28.5" customHeight="1" x14ac:dyDescent="0.2">
      <c r="A44" s="108" t="s">
        <v>1</v>
      </c>
      <c r="B44" s="107" t="s">
        <v>257</v>
      </c>
      <c r="C44" s="106">
        <v>111803.5</v>
      </c>
      <c r="D44" s="106"/>
      <c r="E44" s="106"/>
      <c r="F44" s="106">
        <v>43496.4</v>
      </c>
      <c r="G44" s="106"/>
      <c r="H44" s="106"/>
      <c r="I44" s="106"/>
      <c r="J44" s="106"/>
      <c r="K44" s="106"/>
      <c r="L44" s="106">
        <v>21655.9</v>
      </c>
      <c r="M44" s="106"/>
      <c r="N44" s="106"/>
      <c r="O44" s="106"/>
      <c r="P44" s="106">
        <v>70033.7</v>
      </c>
      <c r="Q44" s="106">
        <v>24047.200000000001</v>
      </c>
      <c r="R44" s="106">
        <v>3910</v>
      </c>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v>1290414.8999999999</v>
      </c>
      <c r="AU44" s="106"/>
      <c r="AV44" s="106"/>
      <c r="AW44" s="106"/>
      <c r="AX44" s="106"/>
    </row>
    <row r="45" spans="1:50" ht="28.5" customHeight="1" x14ac:dyDescent="0.2">
      <c r="A45" s="108" t="s">
        <v>3862</v>
      </c>
      <c r="B45" s="107" t="s">
        <v>3861</v>
      </c>
      <c r="C45" s="106"/>
      <c r="D45" s="106"/>
      <c r="E45" s="106"/>
      <c r="F45" s="106"/>
      <c r="G45" s="106"/>
      <c r="H45" s="106"/>
      <c r="I45" s="106"/>
      <c r="J45" s="106"/>
      <c r="K45" s="106"/>
      <c r="L45" s="106"/>
      <c r="M45" s="106"/>
      <c r="N45" s="106"/>
      <c r="O45" s="106"/>
      <c r="P45" s="106"/>
      <c r="Q45" s="106"/>
      <c r="R45" s="106"/>
      <c r="S45" s="106">
        <v>1297.9000000000001</v>
      </c>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row>
    <row r="46" spans="1:50" ht="28.5" customHeight="1" x14ac:dyDescent="0.2">
      <c r="A46" s="108" t="s">
        <v>3860</v>
      </c>
      <c r="B46" s="107" t="s">
        <v>3859</v>
      </c>
      <c r="C46" s="106"/>
      <c r="D46" s="106"/>
      <c r="E46" s="106"/>
      <c r="F46" s="106"/>
      <c r="G46" s="106"/>
      <c r="H46" s="106"/>
      <c r="I46" s="106"/>
      <c r="J46" s="106"/>
      <c r="K46" s="106"/>
      <c r="L46" s="106"/>
      <c r="M46" s="106"/>
      <c r="N46" s="106"/>
      <c r="O46" s="106"/>
      <c r="P46" s="106"/>
      <c r="Q46" s="106"/>
      <c r="R46" s="106"/>
      <c r="S46" s="106">
        <v>1297.9000000000001</v>
      </c>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row>
    <row r="47" spans="1:50" ht="28.5" customHeight="1" x14ac:dyDescent="0.2">
      <c r="A47" s="108" t="s">
        <v>3858</v>
      </c>
      <c r="B47" s="107" t="s">
        <v>3857</v>
      </c>
      <c r="C47" s="106"/>
      <c r="D47" s="106"/>
      <c r="E47" s="106"/>
      <c r="F47" s="106"/>
      <c r="G47" s="106"/>
      <c r="H47" s="106"/>
      <c r="I47" s="106"/>
      <c r="J47" s="106"/>
      <c r="K47" s="106"/>
      <c r="L47" s="106"/>
      <c r="M47" s="106"/>
      <c r="N47" s="106"/>
      <c r="O47" s="106"/>
      <c r="P47" s="106"/>
      <c r="Q47" s="106"/>
      <c r="R47" s="106"/>
      <c r="S47" s="106">
        <v>1297.9000000000001</v>
      </c>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row>
    <row r="48" spans="1:50" ht="52.5" x14ac:dyDescent="0.2">
      <c r="A48" s="108" t="s">
        <v>3856</v>
      </c>
      <c r="B48" s="107" t="s">
        <v>3855</v>
      </c>
      <c r="C48" s="106"/>
      <c r="D48" s="106"/>
      <c r="E48" s="106"/>
      <c r="F48" s="106"/>
      <c r="G48" s="106"/>
      <c r="H48" s="106"/>
      <c r="I48" s="106"/>
      <c r="J48" s="106"/>
      <c r="K48" s="106"/>
      <c r="L48" s="106"/>
      <c r="M48" s="106"/>
      <c r="N48" s="106"/>
      <c r="O48" s="106"/>
      <c r="P48" s="106"/>
      <c r="Q48" s="106"/>
      <c r="R48" s="106"/>
      <c r="S48" s="106">
        <v>1297.9000000000001</v>
      </c>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row>
    <row r="49" spans="1:50" ht="28.9" customHeight="1" x14ac:dyDescent="0.2">
      <c r="A49" s="108" t="s">
        <v>3</v>
      </c>
      <c r="B49" s="107" t="s">
        <v>17</v>
      </c>
      <c r="C49" s="106">
        <v>136637.9</v>
      </c>
      <c r="D49" s="106"/>
      <c r="E49" s="106"/>
      <c r="F49" s="106">
        <v>45926.400000000001</v>
      </c>
      <c r="G49" s="106"/>
      <c r="H49" s="106"/>
      <c r="I49" s="106"/>
      <c r="J49" s="106"/>
      <c r="K49" s="106"/>
      <c r="L49" s="106">
        <v>17324.900000000001</v>
      </c>
      <c r="M49" s="106"/>
      <c r="N49" s="106"/>
      <c r="O49" s="106"/>
      <c r="P49" s="106">
        <v>72373.8</v>
      </c>
      <c r="Q49" s="106">
        <v>21561.4</v>
      </c>
      <c r="R49" s="106">
        <v>11563</v>
      </c>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v>450748.2</v>
      </c>
      <c r="AU49" s="106"/>
      <c r="AV49" s="106"/>
      <c r="AW49" s="106"/>
      <c r="AX49" s="106"/>
    </row>
    <row r="50" spans="1:50" ht="28.9" customHeight="1" x14ac:dyDescent="0.2">
      <c r="A50" s="108" t="s">
        <v>3854</v>
      </c>
      <c r="B50" s="107" t="s">
        <v>3853</v>
      </c>
      <c r="C50" s="106"/>
      <c r="D50" s="106"/>
      <c r="E50" s="106"/>
      <c r="F50" s="106"/>
      <c r="G50" s="106"/>
      <c r="H50" s="106"/>
      <c r="I50" s="106"/>
      <c r="J50" s="106"/>
      <c r="K50" s="106"/>
      <c r="L50" s="106"/>
      <c r="M50" s="106"/>
      <c r="N50" s="106"/>
      <c r="O50" s="106"/>
      <c r="P50" s="106"/>
      <c r="Q50" s="106"/>
      <c r="R50" s="106"/>
      <c r="S50" s="106">
        <v>1297.9000000000001</v>
      </c>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row>
    <row r="51" spans="1:50" ht="28.9" customHeight="1" x14ac:dyDescent="0.2">
      <c r="A51" s="108" t="s">
        <v>3852</v>
      </c>
      <c r="B51" s="107" t="s">
        <v>3851</v>
      </c>
      <c r="C51" s="106"/>
      <c r="D51" s="106"/>
      <c r="E51" s="106"/>
      <c r="F51" s="106"/>
      <c r="G51" s="106"/>
      <c r="H51" s="106"/>
      <c r="I51" s="106"/>
      <c r="J51" s="106"/>
      <c r="K51" s="106"/>
      <c r="L51" s="106"/>
      <c r="M51" s="106"/>
      <c r="N51" s="106"/>
      <c r="O51" s="106"/>
      <c r="P51" s="106"/>
      <c r="Q51" s="106"/>
      <c r="R51" s="106"/>
      <c r="S51" s="106">
        <v>1297.9000000000001</v>
      </c>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row>
    <row r="52" spans="1:50" ht="28.9" customHeight="1" x14ac:dyDescent="0.2">
      <c r="A52" s="108" t="s">
        <v>3850</v>
      </c>
      <c r="B52" s="107" t="s">
        <v>3849</v>
      </c>
      <c r="C52" s="106"/>
      <c r="D52" s="106"/>
      <c r="E52" s="106"/>
      <c r="F52" s="106"/>
      <c r="G52" s="106"/>
      <c r="H52" s="106"/>
      <c r="I52" s="106"/>
      <c r="J52" s="106"/>
      <c r="K52" s="106"/>
      <c r="L52" s="106"/>
      <c r="M52" s="106"/>
      <c r="N52" s="106"/>
      <c r="O52" s="106"/>
      <c r="P52" s="106"/>
      <c r="Q52" s="106"/>
      <c r="R52" s="106"/>
      <c r="S52" s="106">
        <v>1297.9000000000001</v>
      </c>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row>
    <row r="53" spans="1:50" ht="28.9" customHeight="1" x14ac:dyDescent="0.2">
      <c r="A53" s="108" t="s">
        <v>3848</v>
      </c>
      <c r="B53" s="107" t="s">
        <v>3847</v>
      </c>
      <c r="C53" s="106"/>
      <c r="D53" s="106"/>
      <c r="E53" s="106"/>
      <c r="F53" s="106"/>
      <c r="G53" s="106"/>
      <c r="H53" s="106"/>
      <c r="I53" s="106"/>
      <c r="J53" s="106"/>
      <c r="K53" s="106"/>
      <c r="L53" s="106"/>
      <c r="M53" s="106"/>
      <c r="N53" s="106"/>
      <c r="O53" s="106"/>
      <c r="P53" s="106"/>
      <c r="Q53" s="106"/>
      <c r="R53" s="106"/>
      <c r="S53" s="106">
        <v>1297.9000000000001</v>
      </c>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row>
    <row r="54" spans="1:50" ht="28.9" customHeight="1" x14ac:dyDescent="0.2">
      <c r="A54" s="108" t="s">
        <v>3846</v>
      </c>
      <c r="B54" s="107" t="s">
        <v>3845</v>
      </c>
      <c r="C54" s="106"/>
      <c r="D54" s="106"/>
      <c r="E54" s="106"/>
      <c r="F54" s="106"/>
      <c r="G54" s="106"/>
      <c r="H54" s="106"/>
      <c r="I54" s="106"/>
      <c r="J54" s="106"/>
      <c r="K54" s="106"/>
      <c r="L54" s="106"/>
      <c r="M54" s="106"/>
      <c r="N54" s="106"/>
      <c r="O54" s="106"/>
      <c r="P54" s="106"/>
      <c r="Q54" s="106"/>
      <c r="R54" s="106"/>
      <c r="S54" s="106">
        <v>1297.9000000000001</v>
      </c>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row>
    <row r="55" spans="1:50" ht="28.9" customHeight="1" x14ac:dyDescent="0.2">
      <c r="A55" s="108" t="s">
        <v>3844</v>
      </c>
      <c r="B55" s="107" t="s">
        <v>3843</v>
      </c>
      <c r="C55" s="106"/>
      <c r="D55" s="106"/>
      <c r="E55" s="106"/>
      <c r="F55" s="106"/>
      <c r="G55" s="106"/>
      <c r="H55" s="106"/>
      <c r="I55" s="106"/>
      <c r="J55" s="106"/>
      <c r="K55" s="106"/>
      <c r="L55" s="106"/>
      <c r="M55" s="106"/>
      <c r="N55" s="106"/>
      <c r="O55" s="106"/>
      <c r="P55" s="106"/>
      <c r="Q55" s="106"/>
      <c r="R55" s="106"/>
      <c r="S55" s="106">
        <v>1297.9000000000001</v>
      </c>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row>
    <row r="56" spans="1:50" ht="28.9" customHeight="1" x14ac:dyDescent="0.2">
      <c r="A56" s="108" t="s">
        <v>0</v>
      </c>
      <c r="B56" s="107" t="s">
        <v>18</v>
      </c>
      <c r="C56" s="106">
        <v>118602.3</v>
      </c>
      <c r="D56" s="106"/>
      <c r="E56" s="106"/>
      <c r="F56" s="106">
        <v>57236.600000000006</v>
      </c>
      <c r="G56" s="106"/>
      <c r="H56" s="106"/>
      <c r="I56" s="106"/>
      <c r="J56" s="106"/>
      <c r="K56" s="106"/>
      <c r="L56" s="106">
        <v>31706.400000000001</v>
      </c>
      <c r="M56" s="106"/>
      <c r="N56" s="106"/>
      <c r="O56" s="106"/>
      <c r="P56" s="106">
        <v>95523.4</v>
      </c>
      <c r="Q56" s="106">
        <v>50005</v>
      </c>
      <c r="R56" s="106">
        <v>9098</v>
      </c>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v>996007.3</v>
      </c>
      <c r="AU56" s="106"/>
      <c r="AV56" s="106"/>
      <c r="AW56" s="106"/>
      <c r="AX56" s="106"/>
    </row>
    <row r="57" spans="1:50" ht="28.9" customHeight="1" x14ac:dyDescent="0.2">
      <c r="A57" s="108" t="s">
        <v>3842</v>
      </c>
      <c r="B57" s="107" t="s">
        <v>3841</v>
      </c>
      <c r="C57" s="106"/>
      <c r="D57" s="106"/>
      <c r="E57" s="106"/>
      <c r="F57" s="106"/>
      <c r="G57" s="106"/>
      <c r="H57" s="106"/>
      <c r="I57" s="106"/>
      <c r="J57" s="106"/>
      <c r="K57" s="106"/>
      <c r="L57" s="106"/>
      <c r="M57" s="106"/>
      <c r="N57" s="106"/>
      <c r="O57" s="106"/>
      <c r="P57" s="106"/>
      <c r="Q57" s="106"/>
      <c r="R57" s="106"/>
      <c r="S57" s="106">
        <v>1297.9000000000001</v>
      </c>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row>
    <row r="58" spans="1:50" ht="28.9" customHeight="1" x14ac:dyDescent="0.2">
      <c r="A58" s="108" t="s">
        <v>3840</v>
      </c>
      <c r="B58" s="107" t="s">
        <v>3839</v>
      </c>
      <c r="C58" s="106"/>
      <c r="D58" s="106"/>
      <c r="E58" s="106"/>
      <c r="F58" s="106"/>
      <c r="G58" s="106"/>
      <c r="H58" s="106"/>
      <c r="I58" s="106"/>
      <c r="J58" s="106"/>
      <c r="K58" s="106"/>
      <c r="L58" s="106"/>
      <c r="M58" s="106"/>
      <c r="N58" s="106"/>
      <c r="O58" s="106"/>
      <c r="P58" s="106"/>
      <c r="Q58" s="106"/>
      <c r="R58" s="106"/>
      <c r="S58" s="106">
        <v>1297.9000000000001</v>
      </c>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row>
    <row r="59" spans="1:50" ht="28.9" customHeight="1" x14ac:dyDescent="0.2">
      <c r="A59" s="108" t="s">
        <v>3838</v>
      </c>
      <c r="B59" s="107" t="s">
        <v>3837</v>
      </c>
      <c r="C59" s="106"/>
      <c r="D59" s="106"/>
      <c r="E59" s="106"/>
      <c r="F59" s="106"/>
      <c r="G59" s="106"/>
      <c r="H59" s="106"/>
      <c r="I59" s="106"/>
      <c r="J59" s="106"/>
      <c r="K59" s="106"/>
      <c r="L59" s="106"/>
      <c r="M59" s="106"/>
      <c r="N59" s="106"/>
      <c r="O59" s="106"/>
      <c r="P59" s="106"/>
      <c r="Q59" s="106"/>
      <c r="R59" s="106"/>
      <c r="S59" s="106">
        <v>1297.9000000000001</v>
      </c>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row>
    <row r="60" spans="1:50" ht="52.5" x14ac:dyDescent="0.2">
      <c r="A60" s="108" t="s">
        <v>3836</v>
      </c>
      <c r="B60" s="107" t="s">
        <v>3835</v>
      </c>
      <c r="C60" s="106"/>
      <c r="D60" s="106"/>
      <c r="E60" s="106"/>
      <c r="F60" s="106"/>
      <c r="G60" s="106"/>
      <c r="H60" s="106"/>
      <c r="I60" s="106"/>
      <c r="J60" s="106"/>
      <c r="K60" s="106"/>
      <c r="L60" s="106"/>
      <c r="M60" s="106"/>
      <c r="N60" s="106"/>
      <c r="O60" s="106"/>
      <c r="P60" s="106"/>
      <c r="Q60" s="106"/>
      <c r="R60" s="106"/>
      <c r="S60" s="106">
        <v>1297.9000000000001</v>
      </c>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row>
    <row r="61" spans="1:50" ht="28.9" customHeight="1" x14ac:dyDescent="0.2">
      <c r="A61" s="108" t="s">
        <v>3834</v>
      </c>
      <c r="B61" s="107" t="s">
        <v>3833</v>
      </c>
      <c r="C61" s="106"/>
      <c r="D61" s="106"/>
      <c r="E61" s="106"/>
      <c r="F61" s="106"/>
      <c r="G61" s="106"/>
      <c r="H61" s="106"/>
      <c r="I61" s="106"/>
      <c r="J61" s="106"/>
      <c r="K61" s="106"/>
      <c r="L61" s="106"/>
      <c r="M61" s="106"/>
      <c r="N61" s="106"/>
      <c r="O61" s="106"/>
      <c r="P61" s="106"/>
      <c r="Q61" s="106"/>
      <c r="R61" s="106"/>
      <c r="S61" s="106">
        <v>1297.9000000000001</v>
      </c>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row>
    <row r="62" spans="1:50" ht="52.5" x14ac:dyDescent="0.2">
      <c r="A62" s="108" t="s">
        <v>791</v>
      </c>
      <c r="B62" s="107" t="s">
        <v>792</v>
      </c>
      <c r="C62" s="106"/>
      <c r="D62" s="106"/>
      <c r="E62" s="106">
        <v>11627.4</v>
      </c>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row>
    <row r="63" spans="1:50" ht="52.5" x14ac:dyDescent="0.2">
      <c r="A63" s="108" t="s">
        <v>6</v>
      </c>
      <c r="B63" s="107" t="s">
        <v>19</v>
      </c>
      <c r="C63" s="106">
        <v>131426.4</v>
      </c>
      <c r="D63" s="106"/>
      <c r="E63" s="106"/>
      <c r="F63" s="106">
        <v>69283.399999999994</v>
      </c>
      <c r="G63" s="106"/>
      <c r="H63" s="106"/>
      <c r="I63" s="106"/>
      <c r="J63" s="106"/>
      <c r="K63" s="106"/>
      <c r="L63" s="106">
        <v>20306.099999999999</v>
      </c>
      <c r="M63" s="106"/>
      <c r="N63" s="106"/>
      <c r="O63" s="106"/>
      <c r="P63" s="106">
        <v>79614.3</v>
      </c>
      <c r="Q63" s="106">
        <v>10791.9</v>
      </c>
      <c r="R63" s="106">
        <v>9855</v>
      </c>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v>579538.80000000005</v>
      </c>
      <c r="AU63" s="106"/>
      <c r="AV63" s="106"/>
      <c r="AW63" s="106"/>
      <c r="AX63" s="106"/>
    </row>
    <row r="64" spans="1:50" ht="52.5" x14ac:dyDescent="0.2">
      <c r="A64" s="108" t="s">
        <v>3832</v>
      </c>
      <c r="B64" s="107" t="s">
        <v>3831</v>
      </c>
      <c r="C64" s="106"/>
      <c r="D64" s="106"/>
      <c r="E64" s="106"/>
      <c r="F64" s="106"/>
      <c r="G64" s="106"/>
      <c r="H64" s="106"/>
      <c r="I64" s="106"/>
      <c r="J64" s="106"/>
      <c r="K64" s="106"/>
      <c r="L64" s="106"/>
      <c r="M64" s="106"/>
      <c r="N64" s="106"/>
      <c r="O64" s="106"/>
      <c r="P64" s="106"/>
      <c r="Q64" s="106"/>
      <c r="R64" s="106"/>
      <c r="S64" s="106">
        <v>1297.9000000000001</v>
      </c>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row>
    <row r="65" spans="1:50" ht="52.5" x14ac:dyDescent="0.2">
      <c r="A65" s="108" t="s">
        <v>3830</v>
      </c>
      <c r="B65" s="107" t="s">
        <v>3829</v>
      </c>
      <c r="C65" s="106"/>
      <c r="D65" s="106"/>
      <c r="E65" s="106"/>
      <c r="F65" s="106"/>
      <c r="G65" s="106"/>
      <c r="H65" s="106"/>
      <c r="I65" s="106"/>
      <c r="J65" s="106"/>
      <c r="K65" s="106"/>
      <c r="L65" s="106"/>
      <c r="M65" s="106"/>
      <c r="N65" s="106"/>
      <c r="O65" s="106"/>
      <c r="P65" s="106"/>
      <c r="Q65" s="106"/>
      <c r="R65" s="106"/>
      <c r="S65" s="106">
        <v>1297.9000000000001</v>
      </c>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row>
    <row r="66" spans="1:50" ht="52.5" x14ac:dyDescent="0.2">
      <c r="A66" s="108" t="s">
        <v>3828</v>
      </c>
      <c r="B66" s="107" t="s">
        <v>3827</v>
      </c>
      <c r="C66" s="106"/>
      <c r="D66" s="106"/>
      <c r="E66" s="106"/>
      <c r="F66" s="106"/>
      <c r="G66" s="106"/>
      <c r="H66" s="106"/>
      <c r="I66" s="106"/>
      <c r="J66" s="106"/>
      <c r="K66" s="106"/>
      <c r="L66" s="106"/>
      <c r="M66" s="106"/>
      <c r="N66" s="106"/>
      <c r="O66" s="106"/>
      <c r="P66" s="106"/>
      <c r="Q66" s="106"/>
      <c r="R66" s="106"/>
      <c r="S66" s="106">
        <v>1297.9000000000001</v>
      </c>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row>
    <row r="67" spans="1:50" ht="52.5" x14ac:dyDescent="0.2">
      <c r="A67" s="108" t="s">
        <v>3826</v>
      </c>
      <c r="B67" s="107" t="s">
        <v>3825</v>
      </c>
      <c r="C67" s="106"/>
      <c r="D67" s="106"/>
      <c r="E67" s="106"/>
      <c r="F67" s="106"/>
      <c r="G67" s="106"/>
      <c r="H67" s="106"/>
      <c r="I67" s="106"/>
      <c r="J67" s="106"/>
      <c r="K67" s="106"/>
      <c r="L67" s="106"/>
      <c r="M67" s="106"/>
      <c r="N67" s="106"/>
      <c r="O67" s="106"/>
      <c r="P67" s="106"/>
      <c r="Q67" s="106"/>
      <c r="R67" s="106"/>
      <c r="S67" s="106">
        <v>1297.9000000000001</v>
      </c>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row>
    <row r="68" spans="1:50" ht="52.5" x14ac:dyDescent="0.2">
      <c r="A68" s="108" t="s">
        <v>3824</v>
      </c>
      <c r="B68" s="107" t="s">
        <v>3823</v>
      </c>
      <c r="C68" s="106"/>
      <c r="D68" s="106"/>
      <c r="E68" s="106"/>
      <c r="F68" s="106"/>
      <c r="G68" s="106"/>
      <c r="H68" s="106"/>
      <c r="I68" s="106"/>
      <c r="J68" s="106"/>
      <c r="K68" s="106"/>
      <c r="L68" s="106"/>
      <c r="M68" s="106"/>
      <c r="N68" s="106"/>
      <c r="O68" s="106"/>
      <c r="P68" s="106"/>
      <c r="Q68" s="106"/>
      <c r="R68" s="106"/>
      <c r="S68" s="106">
        <v>1297.9000000000001</v>
      </c>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row>
    <row r="69" spans="1:50" ht="52.5" x14ac:dyDescent="0.2">
      <c r="A69" s="108" t="s">
        <v>3822</v>
      </c>
      <c r="B69" s="107" t="s">
        <v>3821</v>
      </c>
      <c r="C69" s="106"/>
      <c r="D69" s="106"/>
      <c r="E69" s="106"/>
      <c r="F69" s="106"/>
      <c r="G69" s="106"/>
      <c r="H69" s="106"/>
      <c r="I69" s="106"/>
      <c r="J69" s="106"/>
      <c r="K69" s="106"/>
      <c r="L69" s="106"/>
      <c r="M69" s="106"/>
      <c r="N69" s="106"/>
      <c r="O69" s="106"/>
      <c r="P69" s="106"/>
      <c r="Q69" s="106"/>
      <c r="R69" s="106"/>
      <c r="S69" s="106">
        <v>1297.9000000000001</v>
      </c>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row>
    <row r="70" spans="1:50" ht="28.15" customHeight="1" x14ac:dyDescent="0.2">
      <c r="A70" s="108" t="s">
        <v>3820</v>
      </c>
      <c r="B70" s="107" t="s">
        <v>20</v>
      </c>
      <c r="C70" s="106">
        <v>135368.9</v>
      </c>
      <c r="D70" s="106"/>
      <c r="E70" s="106"/>
      <c r="F70" s="106">
        <v>38687.300000000003</v>
      </c>
      <c r="G70" s="106"/>
      <c r="H70" s="106"/>
      <c r="I70" s="106"/>
      <c r="J70" s="106"/>
      <c r="K70" s="106"/>
      <c r="L70" s="106">
        <v>32078.2</v>
      </c>
      <c r="M70" s="106"/>
      <c r="N70" s="106"/>
      <c r="O70" s="106"/>
      <c r="P70" s="106">
        <v>104767.7</v>
      </c>
      <c r="Q70" s="106">
        <v>22050.9</v>
      </c>
      <c r="R70" s="106">
        <v>10441</v>
      </c>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v>1185196.3</v>
      </c>
      <c r="AU70" s="106"/>
      <c r="AV70" s="106"/>
      <c r="AW70" s="106"/>
      <c r="AX70" s="106"/>
    </row>
    <row r="71" spans="1:50" ht="28.15" customHeight="1" x14ac:dyDescent="0.2">
      <c r="A71" s="108" t="s">
        <v>3819</v>
      </c>
      <c r="B71" s="107" t="s">
        <v>3818</v>
      </c>
      <c r="C71" s="106"/>
      <c r="D71" s="106"/>
      <c r="E71" s="106"/>
      <c r="F71" s="106"/>
      <c r="G71" s="106"/>
      <c r="H71" s="106"/>
      <c r="I71" s="106"/>
      <c r="J71" s="106"/>
      <c r="K71" s="106"/>
      <c r="L71" s="106"/>
      <c r="M71" s="106"/>
      <c r="N71" s="106"/>
      <c r="O71" s="106"/>
      <c r="P71" s="106"/>
      <c r="Q71" s="106"/>
      <c r="R71" s="106"/>
      <c r="S71" s="106">
        <v>1297.9000000000001</v>
      </c>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row>
    <row r="72" spans="1:50" ht="28.15" customHeight="1" x14ac:dyDescent="0.2">
      <c r="A72" s="108" t="s">
        <v>3817</v>
      </c>
      <c r="B72" s="107" t="s">
        <v>3816</v>
      </c>
      <c r="C72" s="106"/>
      <c r="D72" s="106"/>
      <c r="E72" s="106"/>
      <c r="F72" s="106"/>
      <c r="G72" s="106"/>
      <c r="H72" s="106"/>
      <c r="I72" s="106"/>
      <c r="J72" s="106"/>
      <c r="K72" s="106"/>
      <c r="L72" s="106"/>
      <c r="M72" s="106"/>
      <c r="N72" s="106"/>
      <c r="O72" s="106"/>
      <c r="P72" s="106"/>
      <c r="Q72" s="106"/>
      <c r="R72" s="106"/>
      <c r="S72" s="106">
        <v>1297.9000000000001</v>
      </c>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row>
    <row r="73" spans="1:50" ht="28.15" customHeight="1" x14ac:dyDescent="0.2">
      <c r="A73" s="108" t="s">
        <v>3815</v>
      </c>
      <c r="B73" s="107" t="s">
        <v>3814</v>
      </c>
      <c r="C73" s="106"/>
      <c r="D73" s="106"/>
      <c r="E73" s="106"/>
      <c r="F73" s="106"/>
      <c r="G73" s="106"/>
      <c r="H73" s="106"/>
      <c r="I73" s="106"/>
      <c r="J73" s="106"/>
      <c r="K73" s="106"/>
      <c r="L73" s="106"/>
      <c r="M73" s="106"/>
      <c r="N73" s="106"/>
      <c r="O73" s="106"/>
      <c r="P73" s="106"/>
      <c r="Q73" s="106"/>
      <c r="R73" s="106"/>
      <c r="S73" s="106">
        <v>1297.9000000000001</v>
      </c>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row>
    <row r="74" spans="1:50" ht="28.15" customHeight="1" x14ac:dyDescent="0.2">
      <c r="A74" s="108" t="s">
        <v>3813</v>
      </c>
      <c r="B74" s="107" t="s">
        <v>3812</v>
      </c>
      <c r="C74" s="106"/>
      <c r="D74" s="106"/>
      <c r="E74" s="106"/>
      <c r="F74" s="106"/>
      <c r="G74" s="106"/>
      <c r="H74" s="106"/>
      <c r="I74" s="106"/>
      <c r="J74" s="106"/>
      <c r="K74" s="106"/>
      <c r="L74" s="106"/>
      <c r="M74" s="106"/>
      <c r="N74" s="106"/>
      <c r="O74" s="106"/>
      <c r="P74" s="106"/>
      <c r="Q74" s="106"/>
      <c r="R74" s="106"/>
      <c r="S74" s="106">
        <v>1297.9000000000001</v>
      </c>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row>
    <row r="75" spans="1:50" ht="28.15" customHeight="1" x14ac:dyDescent="0.2">
      <c r="A75" s="108" t="s">
        <v>3811</v>
      </c>
      <c r="B75" s="107" t="s">
        <v>3810</v>
      </c>
      <c r="C75" s="106"/>
      <c r="D75" s="106"/>
      <c r="E75" s="106"/>
      <c r="F75" s="106"/>
      <c r="G75" s="106"/>
      <c r="H75" s="106"/>
      <c r="I75" s="106"/>
      <c r="J75" s="106"/>
      <c r="K75" s="106"/>
      <c r="L75" s="106"/>
      <c r="M75" s="106"/>
      <c r="N75" s="106"/>
      <c r="O75" s="106"/>
      <c r="P75" s="106"/>
      <c r="Q75" s="106"/>
      <c r="R75" s="106"/>
      <c r="S75" s="106">
        <v>1297.9000000000001</v>
      </c>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row>
    <row r="76" spans="1:50" ht="28.15" customHeight="1" x14ac:dyDescent="0.2">
      <c r="A76" s="108" t="s">
        <v>3809</v>
      </c>
      <c r="B76" s="107" t="s">
        <v>3808</v>
      </c>
      <c r="C76" s="106"/>
      <c r="D76" s="106"/>
      <c r="E76" s="106"/>
      <c r="F76" s="106"/>
      <c r="G76" s="106"/>
      <c r="H76" s="106"/>
      <c r="I76" s="106"/>
      <c r="J76" s="106"/>
      <c r="K76" s="106"/>
      <c r="L76" s="106"/>
      <c r="M76" s="106"/>
      <c r="N76" s="106"/>
      <c r="O76" s="106"/>
      <c r="P76" s="106"/>
      <c r="Q76" s="106"/>
      <c r="R76" s="106"/>
      <c r="S76" s="106">
        <v>1297.9000000000001</v>
      </c>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row>
    <row r="77" spans="1:50" ht="28.15" customHeight="1" x14ac:dyDescent="0.2">
      <c r="A77" s="108">
        <v>10325200000</v>
      </c>
      <c r="B77" s="107" t="s">
        <v>3807</v>
      </c>
      <c r="C77" s="106"/>
      <c r="D77" s="106"/>
      <c r="E77" s="106"/>
      <c r="F77" s="106"/>
      <c r="G77" s="106"/>
      <c r="H77" s="106"/>
      <c r="I77" s="106"/>
      <c r="J77" s="106"/>
      <c r="K77" s="106"/>
      <c r="L77" s="106"/>
      <c r="M77" s="106"/>
      <c r="N77" s="106"/>
      <c r="O77" s="106"/>
      <c r="P77" s="106"/>
      <c r="Q77" s="106"/>
      <c r="R77" s="106"/>
      <c r="S77" s="106">
        <v>1297.9000000000001</v>
      </c>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row>
    <row r="78" spans="1:50" ht="52.5" x14ac:dyDescent="0.2">
      <c r="A78" s="108">
        <v>10562000000</v>
      </c>
      <c r="B78" s="107" t="s">
        <v>943</v>
      </c>
      <c r="C78" s="106"/>
      <c r="D78" s="106">
        <v>30000</v>
      </c>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row>
    <row r="79" spans="1:50" ht="30.6" customHeight="1" x14ac:dyDescent="0.2">
      <c r="A79" s="108" t="s">
        <v>3806</v>
      </c>
      <c r="B79" s="107" t="s">
        <v>21</v>
      </c>
      <c r="C79" s="106">
        <v>93906.699999999983</v>
      </c>
      <c r="D79" s="106"/>
      <c r="E79" s="106"/>
      <c r="F79" s="106">
        <v>44661.600000000006</v>
      </c>
      <c r="G79" s="106"/>
      <c r="H79" s="106"/>
      <c r="I79" s="106"/>
      <c r="J79" s="106"/>
      <c r="K79" s="106"/>
      <c r="L79" s="106">
        <v>17125.099999999999</v>
      </c>
      <c r="M79" s="106"/>
      <c r="N79" s="106"/>
      <c r="O79" s="106"/>
      <c r="P79" s="106">
        <v>52818.6</v>
      </c>
      <c r="Q79" s="106">
        <v>39271.199999999997</v>
      </c>
      <c r="R79" s="106">
        <v>9098</v>
      </c>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v>794586.2</v>
      </c>
      <c r="AU79" s="106"/>
      <c r="AV79" s="106"/>
      <c r="AW79" s="106"/>
      <c r="AX79" s="106"/>
    </row>
    <row r="80" spans="1:50" ht="30.6" customHeight="1" x14ac:dyDescent="0.2">
      <c r="A80" s="108" t="s">
        <v>3805</v>
      </c>
      <c r="B80" s="107" t="s">
        <v>3804</v>
      </c>
      <c r="C80" s="106"/>
      <c r="D80" s="106"/>
      <c r="E80" s="106"/>
      <c r="F80" s="106"/>
      <c r="G80" s="106"/>
      <c r="H80" s="106"/>
      <c r="I80" s="106"/>
      <c r="J80" s="106"/>
      <c r="K80" s="106"/>
      <c r="L80" s="106"/>
      <c r="M80" s="106"/>
      <c r="N80" s="106"/>
      <c r="O80" s="106"/>
      <c r="P80" s="106"/>
      <c r="Q80" s="106"/>
      <c r="R80" s="106"/>
      <c r="S80" s="106">
        <v>1297.9000000000001</v>
      </c>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row>
    <row r="81" spans="1:50" ht="30.6" customHeight="1" x14ac:dyDescent="0.2">
      <c r="A81" s="108" t="s">
        <v>3803</v>
      </c>
      <c r="B81" s="107" t="s">
        <v>3802</v>
      </c>
      <c r="C81" s="106"/>
      <c r="D81" s="106"/>
      <c r="E81" s="106"/>
      <c r="F81" s="106"/>
      <c r="G81" s="106"/>
      <c r="H81" s="106"/>
      <c r="I81" s="106"/>
      <c r="J81" s="106"/>
      <c r="K81" s="106"/>
      <c r="L81" s="106"/>
      <c r="M81" s="106"/>
      <c r="N81" s="106"/>
      <c r="O81" s="106"/>
      <c r="P81" s="106"/>
      <c r="Q81" s="106"/>
      <c r="R81" s="106"/>
      <c r="S81" s="106">
        <v>1297.9000000000001</v>
      </c>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row>
    <row r="82" spans="1:50" ht="26.25" x14ac:dyDescent="0.2">
      <c r="A82" s="108">
        <v>11314200000</v>
      </c>
      <c r="B82" s="107" t="s">
        <v>3801</v>
      </c>
      <c r="C82" s="106"/>
      <c r="D82" s="106"/>
      <c r="E82" s="106"/>
      <c r="F82" s="106"/>
      <c r="G82" s="106"/>
      <c r="H82" s="106"/>
      <c r="I82" s="106"/>
      <c r="J82" s="106"/>
      <c r="K82" s="106"/>
      <c r="L82" s="106"/>
      <c r="M82" s="106"/>
      <c r="N82" s="106"/>
      <c r="O82" s="106"/>
      <c r="P82" s="106"/>
      <c r="Q82" s="106"/>
      <c r="R82" s="106"/>
      <c r="S82" s="106">
        <v>1297.9000000000001</v>
      </c>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row>
    <row r="83" spans="1:50" ht="52.5" x14ac:dyDescent="0.2">
      <c r="A83" s="108">
        <v>11316200000</v>
      </c>
      <c r="B83" s="107" t="s">
        <v>3800</v>
      </c>
      <c r="C83" s="106"/>
      <c r="D83" s="106"/>
      <c r="E83" s="106"/>
      <c r="F83" s="106"/>
      <c r="G83" s="106"/>
      <c r="H83" s="106"/>
      <c r="I83" s="106"/>
      <c r="J83" s="106"/>
      <c r="K83" s="106"/>
      <c r="L83" s="106"/>
      <c r="M83" s="106"/>
      <c r="N83" s="106"/>
      <c r="O83" s="106"/>
      <c r="P83" s="106"/>
      <c r="Q83" s="106"/>
      <c r="R83" s="106"/>
      <c r="S83" s="106">
        <v>1297.9000000000001</v>
      </c>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row>
    <row r="84" spans="1:50" ht="27.6" customHeight="1" x14ac:dyDescent="0.2">
      <c r="A84" s="108" t="s">
        <v>3799</v>
      </c>
      <c r="B84" s="107" t="s">
        <v>22</v>
      </c>
      <c r="C84" s="106">
        <v>90898.5</v>
      </c>
      <c r="D84" s="106"/>
      <c r="E84" s="106"/>
      <c r="F84" s="106">
        <v>74356.399999999994</v>
      </c>
      <c r="G84" s="384">
        <v>100000</v>
      </c>
      <c r="H84" s="106"/>
      <c r="I84" s="106"/>
      <c r="J84" s="106"/>
      <c r="K84" s="106"/>
      <c r="L84" s="106">
        <v>11521.4</v>
      </c>
      <c r="M84" s="106"/>
      <c r="N84" s="106"/>
      <c r="O84" s="106"/>
      <c r="P84" s="106">
        <v>37369.1</v>
      </c>
      <c r="Q84" s="106">
        <v>18250.8</v>
      </c>
      <c r="R84" s="106">
        <v>17311.5</v>
      </c>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v>732142.9</v>
      </c>
      <c r="AU84" s="106"/>
      <c r="AV84" s="106"/>
      <c r="AW84" s="106"/>
      <c r="AX84" s="106"/>
    </row>
    <row r="85" spans="1:50" ht="27.6" customHeight="1" x14ac:dyDescent="0.2">
      <c r="A85" s="108" t="s">
        <v>3798</v>
      </c>
      <c r="B85" s="107" t="s">
        <v>3797</v>
      </c>
      <c r="C85" s="106"/>
      <c r="D85" s="106"/>
      <c r="E85" s="106"/>
      <c r="F85" s="106"/>
      <c r="G85" s="106"/>
      <c r="H85" s="106"/>
      <c r="I85" s="106"/>
      <c r="J85" s="106"/>
      <c r="K85" s="106"/>
      <c r="L85" s="106"/>
      <c r="M85" s="106"/>
      <c r="N85" s="106"/>
      <c r="O85" s="106"/>
      <c r="P85" s="106"/>
      <c r="Q85" s="106"/>
      <c r="R85" s="106"/>
      <c r="S85" s="106">
        <v>1297.9000000000001</v>
      </c>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row>
    <row r="86" spans="1:50" ht="27.6" customHeight="1" x14ac:dyDescent="0.2">
      <c r="A86" s="108" t="s">
        <v>3796</v>
      </c>
      <c r="B86" s="107" t="s">
        <v>3795</v>
      </c>
      <c r="C86" s="106"/>
      <c r="D86" s="106"/>
      <c r="E86" s="106"/>
      <c r="F86" s="106"/>
      <c r="G86" s="106"/>
      <c r="H86" s="106"/>
      <c r="I86" s="106"/>
      <c r="J86" s="106"/>
      <c r="K86" s="106"/>
      <c r="L86" s="106"/>
      <c r="M86" s="106"/>
      <c r="N86" s="106"/>
      <c r="O86" s="106"/>
      <c r="P86" s="106"/>
      <c r="Q86" s="106"/>
      <c r="R86" s="106"/>
      <c r="S86" s="106">
        <v>1297.9000000000001</v>
      </c>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row>
    <row r="87" spans="1:50" ht="26.25" x14ac:dyDescent="0.2">
      <c r="A87" s="108">
        <v>12318200000</v>
      </c>
      <c r="B87" s="107" t="s">
        <v>3794</v>
      </c>
      <c r="C87" s="106"/>
      <c r="D87" s="106"/>
      <c r="E87" s="106"/>
      <c r="F87" s="106"/>
      <c r="G87" s="106"/>
      <c r="H87" s="106"/>
      <c r="I87" s="106"/>
      <c r="J87" s="106"/>
      <c r="K87" s="106"/>
      <c r="L87" s="106"/>
      <c r="M87" s="106"/>
      <c r="N87" s="106"/>
      <c r="O87" s="106"/>
      <c r="P87" s="106"/>
      <c r="Q87" s="106"/>
      <c r="R87" s="106"/>
      <c r="S87" s="106">
        <v>1297.9000000000001</v>
      </c>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row>
    <row r="88" spans="1:50" ht="27.6" customHeight="1" x14ac:dyDescent="0.2">
      <c r="A88" s="108">
        <v>12319200000</v>
      </c>
      <c r="B88" s="107" t="s">
        <v>3793</v>
      </c>
      <c r="C88" s="106"/>
      <c r="D88" s="106"/>
      <c r="E88" s="106"/>
      <c r="F88" s="106"/>
      <c r="G88" s="106"/>
      <c r="H88" s="106"/>
      <c r="I88" s="106"/>
      <c r="J88" s="106"/>
      <c r="K88" s="106"/>
      <c r="L88" s="106"/>
      <c r="M88" s="106"/>
      <c r="N88" s="106"/>
      <c r="O88" s="106"/>
      <c r="P88" s="106"/>
      <c r="Q88" s="106"/>
      <c r="R88" s="106"/>
      <c r="S88" s="106">
        <v>1297.9000000000001</v>
      </c>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row>
    <row r="89" spans="1:50" ht="28.5" customHeight="1" x14ac:dyDescent="0.2">
      <c r="A89" s="108" t="s">
        <v>3792</v>
      </c>
      <c r="B89" s="107" t="s">
        <v>258</v>
      </c>
      <c r="C89" s="106">
        <v>175569.2</v>
      </c>
      <c r="D89" s="106"/>
      <c r="E89" s="106"/>
      <c r="F89" s="106">
        <v>85941.700000000012</v>
      </c>
      <c r="G89" s="106"/>
      <c r="H89" s="106"/>
      <c r="I89" s="106"/>
      <c r="J89" s="106"/>
      <c r="K89" s="106"/>
      <c r="L89" s="106">
        <v>27572.3</v>
      </c>
      <c r="M89" s="106"/>
      <c r="N89" s="106"/>
      <c r="O89" s="106"/>
      <c r="P89" s="106">
        <v>144100.79999999999</v>
      </c>
      <c r="Q89" s="106">
        <v>16895.2</v>
      </c>
      <c r="R89" s="106">
        <v>14733</v>
      </c>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v>1209976.6000000001</v>
      </c>
      <c r="AU89" s="106"/>
      <c r="AV89" s="106"/>
      <c r="AW89" s="106"/>
      <c r="AX89" s="106"/>
    </row>
    <row r="90" spans="1:50" ht="28.5" customHeight="1" x14ac:dyDescent="0.2">
      <c r="A90" s="108" t="s">
        <v>3791</v>
      </c>
      <c r="B90" s="107" t="s">
        <v>3790</v>
      </c>
      <c r="C90" s="106"/>
      <c r="D90" s="106"/>
      <c r="E90" s="106"/>
      <c r="F90" s="106"/>
      <c r="G90" s="106"/>
      <c r="H90" s="106"/>
      <c r="I90" s="106"/>
      <c r="J90" s="106"/>
      <c r="K90" s="106"/>
      <c r="L90" s="106"/>
      <c r="M90" s="106"/>
      <c r="N90" s="106"/>
      <c r="O90" s="106"/>
      <c r="P90" s="106"/>
      <c r="Q90" s="106"/>
      <c r="R90" s="106"/>
      <c r="S90" s="106">
        <v>1297.9000000000001</v>
      </c>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row>
    <row r="91" spans="1:50" ht="28.5" customHeight="1" x14ac:dyDescent="0.2">
      <c r="A91" s="108" t="s">
        <v>3789</v>
      </c>
      <c r="B91" s="107" t="s">
        <v>3788</v>
      </c>
      <c r="C91" s="106"/>
      <c r="D91" s="106"/>
      <c r="E91" s="106"/>
      <c r="F91" s="106"/>
      <c r="G91" s="106"/>
      <c r="H91" s="106"/>
      <c r="I91" s="106"/>
      <c r="J91" s="106"/>
      <c r="K91" s="106"/>
      <c r="L91" s="106"/>
      <c r="M91" s="106"/>
      <c r="N91" s="106"/>
      <c r="O91" s="106"/>
      <c r="P91" s="106"/>
      <c r="Q91" s="106"/>
      <c r="R91" s="106"/>
      <c r="S91" s="106">
        <v>1297.9000000000001</v>
      </c>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row>
    <row r="92" spans="1:50" ht="28.5" customHeight="1" x14ac:dyDescent="0.2">
      <c r="A92" s="108" t="s">
        <v>3787</v>
      </c>
      <c r="B92" s="107" t="s">
        <v>3786</v>
      </c>
      <c r="C92" s="106"/>
      <c r="D92" s="106"/>
      <c r="E92" s="106"/>
      <c r="F92" s="106"/>
      <c r="G92" s="106"/>
      <c r="H92" s="106"/>
      <c r="I92" s="106"/>
      <c r="J92" s="106"/>
      <c r="K92" s="106"/>
      <c r="L92" s="106"/>
      <c r="M92" s="106"/>
      <c r="N92" s="106"/>
      <c r="O92" s="106"/>
      <c r="P92" s="106"/>
      <c r="Q92" s="106"/>
      <c r="R92" s="106"/>
      <c r="S92" s="106">
        <v>1297.9000000000001</v>
      </c>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row>
    <row r="93" spans="1:50" ht="28.5" customHeight="1" x14ac:dyDescent="0.2">
      <c r="A93" s="108" t="s">
        <v>3785</v>
      </c>
      <c r="B93" s="107" t="s">
        <v>3784</v>
      </c>
      <c r="C93" s="106"/>
      <c r="D93" s="106"/>
      <c r="E93" s="106"/>
      <c r="F93" s="106"/>
      <c r="G93" s="106"/>
      <c r="H93" s="106"/>
      <c r="I93" s="106"/>
      <c r="J93" s="106"/>
      <c r="K93" s="106"/>
      <c r="L93" s="106"/>
      <c r="M93" s="106"/>
      <c r="N93" s="106"/>
      <c r="O93" s="106"/>
      <c r="P93" s="106"/>
      <c r="Q93" s="106"/>
      <c r="R93" s="106"/>
      <c r="S93" s="106">
        <v>1297.9000000000001</v>
      </c>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row>
    <row r="94" spans="1:50" ht="28.5" customHeight="1" x14ac:dyDescent="0.2">
      <c r="A94" s="108" t="s">
        <v>3783</v>
      </c>
      <c r="B94" s="107" t="s">
        <v>3782</v>
      </c>
      <c r="C94" s="106"/>
      <c r="D94" s="106"/>
      <c r="E94" s="106"/>
      <c r="F94" s="106"/>
      <c r="G94" s="106"/>
      <c r="H94" s="106"/>
      <c r="I94" s="106"/>
      <c r="J94" s="106"/>
      <c r="K94" s="106"/>
      <c r="L94" s="106"/>
      <c r="M94" s="106"/>
      <c r="N94" s="106"/>
      <c r="O94" s="106"/>
      <c r="P94" s="106"/>
      <c r="Q94" s="106"/>
      <c r="R94" s="106"/>
      <c r="S94" s="106">
        <v>1297.9000000000001</v>
      </c>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row>
    <row r="95" spans="1:50" ht="28.5" customHeight="1" x14ac:dyDescent="0.2">
      <c r="A95" s="108">
        <v>13321200000</v>
      </c>
      <c r="B95" s="107" t="s">
        <v>3781</v>
      </c>
      <c r="C95" s="106"/>
      <c r="D95" s="106"/>
      <c r="E95" s="106"/>
      <c r="F95" s="106"/>
      <c r="G95" s="106"/>
      <c r="H95" s="106"/>
      <c r="I95" s="106"/>
      <c r="J95" s="106"/>
      <c r="K95" s="106"/>
      <c r="L95" s="106"/>
      <c r="M95" s="106"/>
      <c r="N95" s="106"/>
      <c r="O95" s="106"/>
      <c r="P95" s="106"/>
      <c r="Q95" s="106"/>
      <c r="R95" s="106"/>
      <c r="S95" s="106">
        <v>1297.9000000000001</v>
      </c>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row>
    <row r="96" spans="1:50" ht="52.5" x14ac:dyDescent="0.2">
      <c r="A96" s="108">
        <v>13322200000</v>
      </c>
      <c r="B96" s="107" t="s">
        <v>3780</v>
      </c>
      <c r="C96" s="106"/>
      <c r="D96" s="106"/>
      <c r="E96" s="106"/>
      <c r="F96" s="106"/>
      <c r="G96" s="106"/>
      <c r="H96" s="106"/>
      <c r="I96" s="106"/>
      <c r="J96" s="106"/>
      <c r="K96" s="106"/>
      <c r="L96" s="106"/>
      <c r="M96" s="106"/>
      <c r="N96" s="106"/>
      <c r="O96" s="106"/>
      <c r="P96" s="106"/>
      <c r="Q96" s="106"/>
      <c r="R96" s="106"/>
      <c r="S96" s="106">
        <v>1297.9000000000001</v>
      </c>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row>
    <row r="97" spans="1:50" ht="28.5" customHeight="1" x14ac:dyDescent="0.2">
      <c r="A97" s="108" t="s">
        <v>3779</v>
      </c>
      <c r="B97" s="107" t="s">
        <v>23</v>
      </c>
      <c r="C97" s="106">
        <v>98783.299999999988</v>
      </c>
      <c r="D97" s="106"/>
      <c r="E97" s="106"/>
      <c r="F97" s="106">
        <v>56886.600000000006</v>
      </c>
      <c r="G97" s="106"/>
      <c r="H97" s="106"/>
      <c r="I97" s="106"/>
      <c r="J97" s="106"/>
      <c r="K97" s="106"/>
      <c r="L97" s="106">
        <v>14223.8</v>
      </c>
      <c r="M97" s="106"/>
      <c r="N97" s="106"/>
      <c r="O97" s="106"/>
      <c r="P97" s="106">
        <v>64777.9</v>
      </c>
      <c r="Q97" s="106">
        <v>51445.1</v>
      </c>
      <c r="R97" s="106">
        <v>2635</v>
      </c>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v>616142.19999999995</v>
      </c>
      <c r="AU97" s="106"/>
      <c r="AV97" s="106"/>
      <c r="AW97" s="106"/>
      <c r="AX97" s="106"/>
    </row>
    <row r="98" spans="1:50" ht="28.5" customHeight="1" x14ac:dyDescent="0.2">
      <c r="A98" s="108" t="s">
        <v>3778</v>
      </c>
      <c r="B98" s="107" t="s">
        <v>3777</v>
      </c>
      <c r="C98" s="106"/>
      <c r="D98" s="106"/>
      <c r="E98" s="106"/>
      <c r="F98" s="106"/>
      <c r="G98" s="106"/>
      <c r="H98" s="106"/>
      <c r="I98" s="106"/>
      <c r="J98" s="106"/>
      <c r="K98" s="106"/>
      <c r="L98" s="106"/>
      <c r="M98" s="106"/>
      <c r="N98" s="106"/>
      <c r="O98" s="106"/>
      <c r="P98" s="106"/>
      <c r="Q98" s="106"/>
      <c r="R98" s="106"/>
      <c r="S98" s="106">
        <v>1297.9000000000001</v>
      </c>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row>
    <row r="99" spans="1:50" ht="28.5" customHeight="1" x14ac:dyDescent="0.2">
      <c r="A99" s="108" t="s">
        <v>3776</v>
      </c>
      <c r="B99" s="107" t="s">
        <v>3775</v>
      </c>
      <c r="C99" s="106"/>
      <c r="D99" s="106"/>
      <c r="E99" s="106"/>
      <c r="F99" s="106"/>
      <c r="G99" s="106"/>
      <c r="H99" s="106"/>
      <c r="I99" s="106"/>
      <c r="J99" s="106"/>
      <c r="K99" s="106"/>
      <c r="L99" s="106"/>
      <c r="M99" s="106"/>
      <c r="N99" s="106"/>
      <c r="O99" s="106"/>
      <c r="P99" s="106"/>
      <c r="Q99" s="106"/>
      <c r="R99" s="106"/>
      <c r="S99" s="106">
        <v>1297.9000000000001</v>
      </c>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row>
    <row r="100" spans="1:50" ht="28.5" customHeight="1" x14ac:dyDescent="0.2">
      <c r="A100" s="108" t="s">
        <v>3774</v>
      </c>
      <c r="B100" s="107" t="s">
        <v>3773</v>
      </c>
      <c r="C100" s="106"/>
      <c r="D100" s="106"/>
      <c r="E100" s="106"/>
      <c r="F100" s="106"/>
      <c r="G100" s="106"/>
      <c r="H100" s="106"/>
      <c r="I100" s="106"/>
      <c r="J100" s="106"/>
      <c r="K100" s="106"/>
      <c r="L100" s="106"/>
      <c r="M100" s="106"/>
      <c r="N100" s="106"/>
      <c r="O100" s="106"/>
      <c r="P100" s="106"/>
      <c r="Q100" s="106"/>
      <c r="R100" s="106"/>
      <c r="S100" s="106">
        <v>1297.9000000000001</v>
      </c>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row>
    <row r="101" spans="1:50" ht="28.5" customHeight="1" x14ac:dyDescent="0.2">
      <c r="A101" s="108" t="s">
        <v>3772</v>
      </c>
      <c r="B101" s="107" t="s">
        <v>3771</v>
      </c>
      <c r="C101" s="106"/>
      <c r="D101" s="106"/>
      <c r="E101" s="106"/>
      <c r="F101" s="106"/>
      <c r="G101" s="106"/>
      <c r="H101" s="106"/>
      <c r="I101" s="106"/>
      <c r="J101" s="106"/>
      <c r="K101" s="106"/>
      <c r="L101" s="106"/>
      <c r="M101" s="106"/>
      <c r="N101" s="106"/>
      <c r="O101" s="106"/>
      <c r="P101" s="106"/>
      <c r="Q101" s="106"/>
      <c r="R101" s="106"/>
      <c r="S101" s="106">
        <v>1297.9000000000001</v>
      </c>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row>
    <row r="102" spans="1:50" ht="52.5" x14ac:dyDescent="0.2">
      <c r="A102" s="108">
        <v>14549000000</v>
      </c>
      <c r="B102" s="107" t="s">
        <v>1084</v>
      </c>
      <c r="C102" s="106"/>
      <c r="D102" s="106"/>
      <c r="E102" s="106">
        <v>3587.3</v>
      </c>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row>
    <row r="103" spans="1:50" ht="28.5" customHeight="1" x14ac:dyDescent="0.2">
      <c r="A103" s="108" t="s">
        <v>3770</v>
      </c>
      <c r="B103" s="107" t="s">
        <v>24</v>
      </c>
      <c r="C103" s="106">
        <v>171820.5</v>
      </c>
      <c r="D103" s="106"/>
      <c r="E103" s="106"/>
      <c r="F103" s="106">
        <v>51312.899999999972</v>
      </c>
      <c r="G103" s="106"/>
      <c r="H103" s="106"/>
      <c r="I103" s="106"/>
      <c r="J103" s="106"/>
      <c r="K103" s="106"/>
      <c r="L103" s="106">
        <v>25136.400000000001</v>
      </c>
      <c r="M103" s="106"/>
      <c r="N103" s="106"/>
      <c r="O103" s="106"/>
      <c r="P103" s="106">
        <v>137425.1</v>
      </c>
      <c r="Q103" s="106">
        <v>49568.3</v>
      </c>
      <c r="R103" s="106">
        <v>9167</v>
      </c>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v>1027368.4</v>
      </c>
      <c r="AU103" s="106"/>
      <c r="AV103" s="106"/>
      <c r="AW103" s="106"/>
      <c r="AX103" s="106"/>
    </row>
    <row r="104" spans="1:50" ht="28.5" customHeight="1" x14ac:dyDescent="0.2">
      <c r="A104" s="108" t="s">
        <v>3769</v>
      </c>
      <c r="B104" s="107" t="s">
        <v>3768</v>
      </c>
      <c r="C104" s="106"/>
      <c r="D104" s="106"/>
      <c r="E104" s="106"/>
      <c r="F104" s="106"/>
      <c r="G104" s="106"/>
      <c r="H104" s="106"/>
      <c r="I104" s="106"/>
      <c r="J104" s="106"/>
      <c r="K104" s="106"/>
      <c r="L104" s="106"/>
      <c r="M104" s="106"/>
      <c r="N104" s="106"/>
      <c r="O104" s="106"/>
      <c r="P104" s="106"/>
      <c r="Q104" s="106"/>
      <c r="R104" s="106"/>
      <c r="S104" s="106">
        <v>1297.9000000000001</v>
      </c>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row>
    <row r="105" spans="1:50" ht="52.5" x14ac:dyDescent="0.2">
      <c r="A105" s="108" t="s">
        <v>3767</v>
      </c>
      <c r="B105" s="107" t="s">
        <v>3766</v>
      </c>
      <c r="C105" s="106"/>
      <c r="D105" s="106"/>
      <c r="E105" s="106"/>
      <c r="F105" s="106"/>
      <c r="G105" s="106"/>
      <c r="H105" s="106"/>
      <c r="I105" s="106"/>
      <c r="J105" s="106"/>
      <c r="K105" s="106"/>
      <c r="L105" s="106"/>
      <c r="M105" s="106"/>
      <c r="N105" s="106"/>
      <c r="O105" s="106"/>
      <c r="P105" s="106"/>
      <c r="Q105" s="106"/>
      <c r="R105" s="106"/>
      <c r="S105" s="106">
        <v>1297.9000000000001</v>
      </c>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row>
    <row r="106" spans="1:50" ht="28.5" customHeight="1" x14ac:dyDescent="0.2">
      <c r="A106" s="108" t="s">
        <v>3765</v>
      </c>
      <c r="B106" s="107" t="s">
        <v>3764</v>
      </c>
      <c r="C106" s="106"/>
      <c r="D106" s="106"/>
      <c r="E106" s="106"/>
      <c r="F106" s="106"/>
      <c r="G106" s="106"/>
      <c r="H106" s="106"/>
      <c r="I106" s="106"/>
      <c r="J106" s="106"/>
      <c r="K106" s="106"/>
      <c r="L106" s="106"/>
      <c r="M106" s="106"/>
      <c r="N106" s="106"/>
      <c r="O106" s="106"/>
      <c r="P106" s="106"/>
      <c r="Q106" s="106"/>
      <c r="R106" s="106"/>
      <c r="S106" s="106">
        <v>1297.9000000000001</v>
      </c>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row>
    <row r="107" spans="1:50" ht="28.5" customHeight="1" x14ac:dyDescent="0.2">
      <c r="A107" s="108" t="s">
        <v>3763</v>
      </c>
      <c r="B107" s="107" t="s">
        <v>3762</v>
      </c>
      <c r="C107" s="106"/>
      <c r="D107" s="106"/>
      <c r="E107" s="106"/>
      <c r="F107" s="106"/>
      <c r="G107" s="106"/>
      <c r="H107" s="106"/>
      <c r="I107" s="106"/>
      <c r="J107" s="106"/>
      <c r="K107" s="106"/>
      <c r="L107" s="106"/>
      <c r="M107" s="106"/>
      <c r="N107" s="106"/>
      <c r="O107" s="106"/>
      <c r="P107" s="106"/>
      <c r="Q107" s="106"/>
      <c r="R107" s="106"/>
      <c r="S107" s="106">
        <v>1297.9000000000001</v>
      </c>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row>
    <row r="108" spans="1:50" ht="28.5" customHeight="1" x14ac:dyDescent="0.2">
      <c r="A108" s="108">
        <v>15314200000</v>
      </c>
      <c r="B108" s="107" t="s">
        <v>3761</v>
      </c>
      <c r="C108" s="106"/>
      <c r="D108" s="106"/>
      <c r="E108" s="106"/>
      <c r="F108" s="106"/>
      <c r="G108" s="106"/>
      <c r="H108" s="106"/>
      <c r="I108" s="106"/>
      <c r="J108" s="106"/>
      <c r="K108" s="106"/>
      <c r="L108" s="106"/>
      <c r="M108" s="106"/>
      <c r="N108" s="106"/>
      <c r="O108" s="106"/>
      <c r="P108" s="106"/>
      <c r="Q108" s="106"/>
      <c r="R108" s="106"/>
      <c r="S108" s="106">
        <v>1297.9000000000001</v>
      </c>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row>
    <row r="109" spans="1:50" ht="28.5" customHeight="1" x14ac:dyDescent="0.2">
      <c r="A109" s="108" t="s">
        <v>3760</v>
      </c>
      <c r="B109" s="107" t="s">
        <v>3759</v>
      </c>
      <c r="C109" s="106"/>
      <c r="D109" s="106"/>
      <c r="E109" s="106"/>
      <c r="F109" s="106"/>
      <c r="G109" s="106"/>
      <c r="H109" s="106"/>
      <c r="I109" s="106"/>
      <c r="J109" s="106"/>
      <c r="K109" s="106"/>
      <c r="L109" s="106"/>
      <c r="M109" s="106"/>
      <c r="N109" s="106"/>
      <c r="O109" s="106"/>
      <c r="P109" s="106"/>
      <c r="Q109" s="106"/>
      <c r="R109" s="106"/>
      <c r="S109" s="106">
        <v>1297.9000000000001</v>
      </c>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row>
    <row r="110" spans="1:50" ht="28.5" customHeight="1" x14ac:dyDescent="0.2">
      <c r="A110" s="108">
        <v>15327200000</v>
      </c>
      <c r="B110" s="107" t="s">
        <v>3758</v>
      </c>
      <c r="C110" s="106"/>
      <c r="D110" s="106"/>
      <c r="E110" s="106"/>
      <c r="F110" s="106"/>
      <c r="G110" s="106"/>
      <c r="H110" s="106"/>
      <c r="I110" s="106"/>
      <c r="J110" s="106"/>
      <c r="K110" s="106"/>
      <c r="L110" s="106"/>
      <c r="M110" s="106"/>
      <c r="N110" s="106"/>
      <c r="O110" s="106"/>
      <c r="P110" s="106"/>
      <c r="Q110" s="106"/>
      <c r="R110" s="106"/>
      <c r="S110" s="106">
        <v>1297.9000000000001</v>
      </c>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row>
    <row r="111" spans="1:50" ht="52.5" x14ac:dyDescent="0.2">
      <c r="A111" s="108">
        <v>15564000000</v>
      </c>
      <c r="B111" s="107" t="s">
        <v>3757</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v>200000</v>
      </c>
      <c r="AF111" s="106"/>
      <c r="AG111" s="106"/>
      <c r="AH111" s="106"/>
      <c r="AI111" s="106"/>
      <c r="AJ111" s="106"/>
      <c r="AK111" s="106"/>
      <c r="AL111" s="106"/>
      <c r="AM111" s="106"/>
      <c r="AN111" s="106"/>
      <c r="AO111" s="106"/>
      <c r="AP111" s="106"/>
      <c r="AQ111" s="106"/>
      <c r="AR111" s="106"/>
      <c r="AS111" s="106"/>
      <c r="AT111" s="106"/>
      <c r="AU111" s="106"/>
      <c r="AV111" s="106"/>
      <c r="AW111" s="106"/>
      <c r="AX111" s="106"/>
    </row>
    <row r="112" spans="1:50" ht="28.5" customHeight="1" x14ac:dyDescent="0.2">
      <c r="A112" s="108" t="s">
        <v>3756</v>
      </c>
      <c r="B112" s="107" t="s">
        <v>25</v>
      </c>
      <c r="C112" s="106">
        <v>100832.2</v>
      </c>
      <c r="D112" s="106"/>
      <c r="E112" s="106"/>
      <c r="F112" s="106">
        <v>32787.299999999996</v>
      </c>
      <c r="G112" s="106"/>
      <c r="H112" s="106"/>
      <c r="I112" s="106"/>
      <c r="J112" s="106"/>
      <c r="K112" s="106"/>
      <c r="L112" s="106">
        <v>20398.400000000001</v>
      </c>
      <c r="M112" s="106"/>
      <c r="N112" s="106"/>
      <c r="O112" s="106"/>
      <c r="P112" s="106">
        <v>79320.5</v>
      </c>
      <c r="Q112" s="106">
        <v>26685</v>
      </c>
      <c r="R112" s="106">
        <v>6153</v>
      </c>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v>1453782.5999999978</v>
      </c>
      <c r="AU112" s="106"/>
      <c r="AV112" s="106"/>
      <c r="AW112" s="106"/>
      <c r="AX112" s="106"/>
    </row>
    <row r="113" spans="1:50" ht="28.5" customHeight="1" x14ac:dyDescent="0.2">
      <c r="A113" s="108" t="s">
        <v>3755</v>
      </c>
      <c r="B113" s="107" t="s">
        <v>3754</v>
      </c>
      <c r="C113" s="106"/>
      <c r="D113" s="106"/>
      <c r="E113" s="106"/>
      <c r="F113" s="106"/>
      <c r="G113" s="106"/>
      <c r="H113" s="106"/>
      <c r="I113" s="106"/>
      <c r="J113" s="106"/>
      <c r="K113" s="106"/>
      <c r="L113" s="106"/>
      <c r="M113" s="106"/>
      <c r="N113" s="106"/>
      <c r="O113" s="106"/>
      <c r="P113" s="106"/>
      <c r="Q113" s="106"/>
      <c r="R113" s="106"/>
      <c r="S113" s="106">
        <v>1297.9000000000001</v>
      </c>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row>
    <row r="114" spans="1:50" ht="28.5" customHeight="1" x14ac:dyDescent="0.2">
      <c r="A114" s="108" t="s">
        <v>3753</v>
      </c>
      <c r="B114" s="107" t="s">
        <v>3752</v>
      </c>
      <c r="C114" s="106"/>
      <c r="D114" s="106"/>
      <c r="E114" s="106"/>
      <c r="F114" s="106"/>
      <c r="G114" s="106"/>
      <c r="H114" s="106"/>
      <c r="I114" s="106"/>
      <c r="J114" s="106"/>
      <c r="K114" s="106"/>
      <c r="L114" s="106"/>
      <c r="M114" s="106"/>
      <c r="N114" s="106"/>
      <c r="O114" s="106"/>
      <c r="P114" s="106"/>
      <c r="Q114" s="106"/>
      <c r="R114" s="106"/>
      <c r="S114" s="106">
        <v>1297.9000000000001</v>
      </c>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row>
    <row r="115" spans="1:50" ht="28.5" customHeight="1" x14ac:dyDescent="0.2">
      <c r="A115" s="108" t="s">
        <v>3751</v>
      </c>
      <c r="B115" s="107" t="s">
        <v>3750</v>
      </c>
      <c r="C115" s="106"/>
      <c r="D115" s="106"/>
      <c r="E115" s="106"/>
      <c r="F115" s="106"/>
      <c r="G115" s="106"/>
      <c r="H115" s="106"/>
      <c r="I115" s="106"/>
      <c r="J115" s="106"/>
      <c r="K115" s="106"/>
      <c r="L115" s="106"/>
      <c r="M115" s="106"/>
      <c r="N115" s="106"/>
      <c r="O115" s="106"/>
      <c r="P115" s="106"/>
      <c r="Q115" s="106"/>
      <c r="R115" s="106"/>
      <c r="S115" s="106">
        <v>1297.9000000000001</v>
      </c>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row>
    <row r="116" spans="1:50" ht="28.5" customHeight="1" x14ac:dyDescent="0.2">
      <c r="A116" s="108" t="s">
        <v>3749</v>
      </c>
      <c r="B116" s="107" t="s">
        <v>3748</v>
      </c>
      <c r="C116" s="106"/>
      <c r="D116" s="106"/>
      <c r="E116" s="106"/>
      <c r="F116" s="106"/>
      <c r="G116" s="106"/>
      <c r="H116" s="106"/>
      <c r="I116" s="106"/>
      <c r="J116" s="106"/>
      <c r="K116" s="106"/>
      <c r="L116" s="106"/>
      <c r="M116" s="106"/>
      <c r="N116" s="106"/>
      <c r="O116" s="106"/>
      <c r="P116" s="106"/>
      <c r="Q116" s="106"/>
      <c r="R116" s="106"/>
      <c r="S116" s="106">
        <v>1297.9000000000001</v>
      </c>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row>
    <row r="117" spans="1:50" ht="28.5" customHeight="1" x14ac:dyDescent="0.2">
      <c r="A117" s="108" t="s">
        <v>3747</v>
      </c>
      <c r="B117" s="107" t="s">
        <v>26</v>
      </c>
      <c r="C117" s="106">
        <v>127130.9</v>
      </c>
      <c r="D117" s="106"/>
      <c r="E117" s="106"/>
      <c r="F117" s="106">
        <v>44884</v>
      </c>
      <c r="G117" s="106"/>
      <c r="H117" s="106"/>
      <c r="I117" s="106"/>
      <c r="J117" s="106"/>
      <c r="K117" s="106"/>
      <c r="L117" s="106">
        <v>21805.4</v>
      </c>
      <c r="M117" s="106"/>
      <c r="N117" s="106"/>
      <c r="O117" s="106"/>
      <c r="P117" s="106">
        <v>67059.199999999997</v>
      </c>
      <c r="Q117" s="106">
        <v>38131.199999999997</v>
      </c>
      <c r="R117" s="106">
        <v>9643.5</v>
      </c>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v>584149.1</v>
      </c>
      <c r="AU117" s="106"/>
      <c r="AV117" s="106"/>
      <c r="AW117" s="106"/>
      <c r="AX117" s="106"/>
    </row>
    <row r="118" spans="1:50" ht="28.5" customHeight="1" x14ac:dyDescent="0.2">
      <c r="A118" s="108" t="s">
        <v>3746</v>
      </c>
      <c r="B118" s="107" t="s">
        <v>3745</v>
      </c>
      <c r="C118" s="106"/>
      <c r="D118" s="106"/>
      <c r="E118" s="106"/>
      <c r="F118" s="106"/>
      <c r="G118" s="106"/>
      <c r="H118" s="106"/>
      <c r="I118" s="106"/>
      <c r="J118" s="106"/>
      <c r="K118" s="106"/>
      <c r="L118" s="106"/>
      <c r="M118" s="106"/>
      <c r="N118" s="106"/>
      <c r="O118" s="106"/>
      <c r="P118" s="106"/>
      <c r="Q118" s="106"/>
      <c r="R118" s="106"/>
      <c r="S118" s="106">
        <v>1297.9000000000001</v>
      </c>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row>
    <row r="119" spans="1:50" ht="28.5" customHeight="1" x14ac:dyDescent="0.2">
      <c r="A119" s="108" t="s">
        <v>3744</v>
      </c>
      <c r="B119" s="107" t="s">
        <v>3743</v>
      </c>
      <c r="C119" s="106"/>
      <c r="D119" s="106"/>
      <c r="E119" s="106"/>
      <c r="F119" s="106"/>
      <c r="G119" s="106"/>
      <c r="H119" s="106"/>
      <c r="I119" s="106"/>
      <c r="J119" s="106"/>
      <c r="K119" s="106"/>
      <c r="L119" s="106"/>
      <c r="M119" s="106"/>
      <c r="N119" s="106"/>
      <c r="O119" s="106"/>
      <c r="P119" s="106"/>
      <c r="Q119" s="106"/>
      <c r="R119" s="106"/>
      <c r="S119" s="106">
        <v>1297.9000000000001</v>
      </c>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row>
    <row r="120" spans="1:50" ht="28.5" customHeight="1" x14ac:dyDescent="0.2">
      <c r="A120" s="108" t="s">
        <v>3742</v>
      </c>
      <c r="B120" s="107" t="s">
        <v>3741</v>
      </c>
      <c r="C120" s="106"/>
      <c r="D120" s="106"/>
      <c r="E120" s="106"/>
      <c r="F120" s="106"/>
      <c r="G120" s="106"/>
      <c r="H120" s="106"/>
      <c r="I120" s="106"/>
      <c r="J120" s="106"/>
      <c r="K120" s="106"/>
      <c r="L120" s="106"/>
      <c r="M120" s="106"/>
      <c r="N120" s="106"/>
      <c r="O120" s="106"/>
      <c r="P120" s="106"/>
      <c r="Q120" s="106"/>
      <c r="R120" s="106"/>
      <c r="S120" s="106">
        <v>1297.9000000000001</v>
      </c>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row>
    <row r="121" spans="1:50" ht="28.5" customHeight="1" x14ac:dyDescent="0.2">
      <c r="A121" s="108">
        <v>17317200000</v>
      </c>
      <c r="B121" s="107" t="s">
        <v>3740</v>
      </c>
      <c r="C121" s="106"/>
      <c r="D121" s="106"/>
      <c r="E121" s="106"/>
      <c r="F121" s="106"/>
      <c r="G121" s="106"/>
      <c r="H121" s="106"/>
      <c r="I121" s="106"/>
      <c r="J121" s="106"/>
      <c r="K121" s="106"/>
      <c r="L121" s="106"/>
      <c r="M121" s="106"/>
      <c r="N121" s="106"/>
      <c r="O121" s="106"/>
      <c r="P121" s="106"/>
      <c r="Q121" s="106"/>
      <c r="R121" s="106"/>
      <c r="S121" s="106">
        <v>1297.9000000000001</v>
      </c>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row>
    <row r="122" spans="1:50" ht="28.5" customHeight="1" x14ac:dyDescent="0.2">
      <c r="A122" s="108" t="s">
        <v>3739</v>
      </c>
      <c r="B122" s="107" t="s">
        <v>27</v>
      </c>
      <c r="C122" s="106">
        <v>93423.7</v>
      </c>
      <c r="D122" s="106"/>
      <c r="E122" s="106"/>
      <c r="F122" s="106">
        <v>61231.9</v>
      </c>
      <c r="G122" s="106"/>
      <c r="H122" s="106"/>
      <c r="I122" s="106"/>
      <c r="J122" s="106"/>
      <c r="K122" s="106"/>
      <c r="L122" s="106">
        <v>13862.8</v>
      </c>
      <c r="M122" s="106"/>
      <c r="N122" s="106"/>
      <c r="O122" s="106"/>
      <c r="P122" s="106">
        <v>60322.5</v>
      </c>
      <c r="Q122" s="106">
        <v>31728.6</v>
      </c>
      <c r="R122" s="106">
        <v>9098</v>
      </c>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v>960779.5</v>
      </c>
      <c r="AU122" s="106"/>
      <c r="AV122" s="106"/>
      <c r="AW122" s="106"/>
      <c r="AX122" s="106"/>
    </row>
    <row r="123" spans="1:50" ht="28.5" customHeight="1" x14ac:dyDescent="0.2">
      <c r="A123" s="108" t="s">
        <v>3738</v>
      </c>
      <c r="B123" s="107" t="s">
        <v>3737</v>
      </c>
      <c r="C123" s="106"/>
      <c r="D123" s="106"/>
      <c r="E123" s="106"/>
      <c r="F123" s="106"/>
      <c r="G123" s="106"/>
      <c r="H123" s="106"/>
      <c r="I123" s="106"/>
      <c r="J123" s="106"/>
      <c r="K123" s="106"/>
      <c r="L123" s="106"/>
      <c r="M123" s="106"/>
      <c r="N123" s="106"/>
      <c r="O123" s="106"/>
      <c r="P123" s="106"/>
      <c r="Q123" s="106"/>
      <c r="R123" s="106"/>
      <c r="S123" s="106">
        <v>1297.9000000000001</v>
      </c>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row>
    <row r="124" spans="1:50" ht="28.5" customHeight="1" x14ac:dyDescent="0.2">
      <c r="A124" s="108" t="s">
        <v>3736</v>
      </c>
      <c r="B124" s="107" t="s">
        <v>3735</v>
      </c>
      <c r="C124" s="106"/>
      <c r="D124" s="106"/>
      <c r="E124" s="106"/>
      <c r="F124" s="106"/>
      <c r="G124" s="106"/>
      <c r="H124" s="106"/>
      <c r="I124" s="106"/>
      <c r="J124" s="106"/>
      <c r="K124" s="106"/>
      <c r="L124" s="106"/>
      <c r="M124" s="106"/>
      <c r="N124" s="106"/>
      <c r="O124" s="106"/>
      <c r="P124" s="106"/>
      <c r="Q124" s="106"/>
      <c r="R124" s="106"/>
      <c r="S124" s="106">
        <v>1297.9000000000001</v>
      </c>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row>
    <row r="125" spans="1:50" ht="28.5" customHeight="1" x14ac:dyDescent="0.2">
      <c r="A125" s="108" t="s">
        <v>3734</v>
      </c>
      <c r="B125" s="107" t="s">
        <v>3733</v>
      </c>
      <c r="C125" s="106"/>
      <c r="D125" s="106"/>
      <c r="E125" s="106"/>
      <c r="F125" s="106"/>
      <c r="G125" s="106"/>
      <c r="H125" s="106"/>
      <c r="I125" s="106"/>
      <c r="J125" s="106"/>
      <c r="K125" s="106"/>
      <c r="L125" s="106"/>
      <c r="M125" s="106"/>
      <c r="N125" s="106"/>
      <c r="O125" s="106"/>
      <c r="P125" s="106"/>
      <c r="Q125" s="106"/>
      <c r="R125" s="106"/>
      <c r="S125" s="106">
        <v>1297.9000000000001</v>
      </c>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row>
    <row r="126" spans="1:50" ht="28.5" customHeight="1" x14ac:dyDescent="0.2">
      <c r="A126" s="108" t="s">
        <v>3732</v>
      </c>
      <c r="B126" s="107" t="s">
        <v>3731</v>
      </c>
      <c r="C126" s="106"/>
      <c r="D126" s="106"/>
      <c r="E126" s="106"/>
      <c r="F126" s="106"/>
      <c r="G126" s="106"/>
      <c r="H126" s="106"/>
      <c r="I126" s="106"/>
      <c r="J126" s="106"/>
      <c r="K126" s="106"/>
      <c r="L126" s="106"/>
      <c r="M126" s="106"/>
      <c r="N126" s="106"/>
      <c r="O126" s="106"/>
      <c r="P126" s="106"/>
      <c r="Q126" s="106"/>
      <c r="R126" s="106"/>
      <c r="S126" s="106">
        <v>1297.9000000000001</v>
      </c>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row>
    <row r="127" spans="1:50" ht="28.5" customHeight="1" x14ac:dyDescent="0.2">
      <c r="A127" s="108" t="s">
        <v>3730</v>
      </c>
      <c r="B127" s="107" t="s">
        <v>3729</v>
      </c>
      <c r="C127" s="106"/>
      <c r="D127" s="106"/>
      <c r="E127" s="106"/>
      <c r="F127" s="106"/>
      <c r="G127" s="106"/>
      <c r="H127" s="106"/>
      <c r="I127" s="106"/>
      <c r="J127" s="106"/>
      <c r="K127" s="106"/>
      <c r="L127" s="106"/>
      <c r="M127" s="106"/>
      <c r="N127" s="106"/>
      <c r="O127" s="106"/>
      <c r="P127" s="106"/>
      <c r="Q127" s="106"/>
      <c r="R127" s="106"/>
      <c r="S127" s="106">
        <v>1297.9000000000001</v>
      </c>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row>
    <row r="128" spans="1:50" ht="28.5" customHeight="1" x14ac:dyDescent="0.2">
      <c r="A128" s="108" t="s">
        <v>3728</v>
      </c>
      <c r="B128" s="107" t="s">
        <v>28</v>
      </c>
      <c r="C128" s="106">
        <v>110008.9</v>
      </c>
      <c r="D128" s="106"/>
      <c r="E128" s="106"/>
      <c r="F128" s="106">
        <v>64560.799999999988</v>
      </c>
      <c r="G128" s="106"/>
      <c r="H128" s="106"/>
      <c r="I128" s="106"/>
      <c r="J128" s="106"/>
      <c r="K128" s="106"/>
      <c r="L128" s="106">
        <v>13961.5</v>
      </c>
      <c r="M128" s="106"/>
      <c r="N128" s="106"/>
      <c r="O128" s="106"/>
      <c r="P128" s="106">
        <v>59787.5</v>
      </c>
      <c r="Q128" s="106">
        <v>14424.6</v>
      </c>
      <c r="R128" s="106">
        <v>7066</v>
      </c>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v>654251.4</v>
      </c>
      <c r="AU128" s="106"/>
      <c r="AV128" s="106"/>
      <c r="AW128" s="106"/>
      <c r="AX128" s="106"/>
    </row>
    <row r="129" spans="1:50" ht="28.5" customHeight="1" x14ac:dyDescent="0.2">
      <c r="A129" s="108" t="s">
        <v>3727</v>
      </c>
      <c r="B129" s="107" t="s">
        <v>3726</v>
      </c>
      <c r="C129" s="106"/>
      <c r="D129" s="106"/>
      <c r="E129" s="106"/>
      <c r="F129" s="106"/>
      <c r="G129" s="106"/>
      <c r="H129" s="106"/>
      <c r="I129" s="106"/>
      <c r="J129" s="106"/>
      <c r="K129" s="106"/>
      <c r="L129" s="106"/>
      <c r="M129" s="106"/>
      <c r="N129" s="106"/>
      <c r="O129" s="106"/>
      <c r="P129" s="106"/>
      <c r="Q129" s="106"/>
      <c r="R129" s="106"/>
      <c r="S129" s="106">
        <v>1297.9000000000001</v>
      </c>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row>
    <row r="130" spans="1:50" ht="28.5" customHeight="1" x14ac:dyDescent="0.2">
      <c r="A130" s="108" t="s">
        <v>3725</v>
      </c>
      <c r="B130" s="107" t="s">
        <v>3724</v>
      </c>
      <c r="C130" s="106"/>
      <c r="D130" s="106"/>
      <c r="E130" s="106"/>
      <c r="F130" s="106"/>
      <c r="G130" s="106"/>
      <c r="H130" s="106"/>
      <c r="I130" s="106"/>
      <c r="J130" s="106"/>
      <c r="K130" s="106"/>
      <c r="L130" s="106"/>
      <c r="M130" s="106"/>
      <c r="N130" s="106"/>
      <c r="O130" s="106"/>
      <c r="P130" s="106"/>
      <c r="Q130" s="106"/>
      <c r="R130" s="106"/>
      <c r="S130" s="106">
        <v>1297.9000000000001</v>
      </c>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row>
    <row r="131" spans="1:50" ht="28.5" customHeight="1" x14ac:dyDescent="0.2">
      <c r="A131" s="108" t="s">
        <v>3723</v>
      </c>
      <c r="B131" s="107" t="s">
        <v>3722</v>
      </c>
      <c r="C131" s="106"/>
      <c r="D131" s="106"/>
      <c r="E131" s="106"/>
      <c r="F131" s="106"/>
      <c r="G131" s="106"/>
      <c r="H131" s="106"/>
      <c r="I131" s="106"/>
      <c r="J131" s="106"/>
      <c r="K131" s="106"/>
      <c r="L131" s="106"/>
      <c r="M131" s="106"/>
      <c r="N131" s="106"/>
      <c r="O131" s="106"/>
      <c r="P131" s="106"/>
      <c r="Q131" s="106"/>
      <c r="R131" s="106"/>
      <c r="S131" s="106">
        <v>1297.9000000000001</v>
      </c>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row>
    <row r="132" spans="1:50" ht="28.5" customHeight="1" x14ac:dyDescent="0.2">
      <c r="A132" s="108" t="s">
        <v>3721</v>
      </c>
      <c r="B132" s="107" t="s">
        <v>29</v>
      </c>
      <c r="C132" s="106">
        <v>164613.4</v>
      </c>
      <c r="D132" s="106"/>
      <c r="E132" s="106"/>
      <c r="F132" s="106">
        <v>155046</v>
      </c>
      <c r="G132" s="106"/>
      <c r="H132" s="106"/>
      <c r="I132" s="106"/>
      <c r="J132" s="106"/>
      <c r="K132" s="106"/>
      <c r="L132" s="106">
        <v>21398.3</v>
      </c>
      <c r="M132" s="106"/>
      <c r="N132" s="106"/>
      <c r="O132" s="106"/>
      <c r="P132" s="106">
        <v>152900.1</v>
      </c>
      <c r="Q132" s="106">
        <v>37003.699999999997</v>
      </c>
      <c r="R132" s="106">
        <v>11338</v>
      </c>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v>1363380.1</v>
      </c>
      <c r="AU132" s="106"/>
      <c r="AV132" s="106"/>
      <c r="AW132" s="106"/>
      <c r="AX132" s="106"/>
    </row>
    <row r="133" spans="1:50" ht="28.5" customHeight="1" x14ac:dyDescent="0.2">
      <c r="A133" s="108" t="s">
        <v>3720</v>
      </c>
      <c r="B133" s="107" t="s">
        <v>3719</v>
      </c>
      <c r="C133" s="106"/>
      <c r="D133" s="106"/>
      <c r="E133" s="106"/>
      <c r="F133" s="106"/>
      <c r="G133" s="106"/>
      <c r="H133" s="106"/>
      <c r="I133" s="106"/>
      <c r="J133" s="106"/>
      <c r="K133" s="106"/>
      <c r="L133" s="106"/>
      <c r="M133" s="106"/>
      <c r="N133" s="106"/>
      <c r="O133" s="106"/>
      <c r="P133" s="106"/>
      <c r="Q133" s="106"/>
      <c r="R133" s="106"/>
      <c r="S133" s="106">
        <v>1297.9000000000001</v>
      </c>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row>
    <row r="134" spans="1:50" ht="28.5" customHeight="1" x14ac:dyDescent="0.2">
      <c r="A134" s="108" t="s">
        <v>3718</v>
      </c>
      <c r="B134" s="107" t="s">
        <v>3717</v>
      </c>
      <c r="C134" s="106"/>
      <c r="D134" s="106"/>
      <c r="E134" s="106"/>
      <c r="F134" s="106"/>
      <c r="G134" s="106"/>
      <c r="H134" s="106"/>
      <c r="I134" s="106"/>
      <c r="J134" s="106"/>
      <c r="K134" s="106"/>
      <c r="L134" s="106"/>
      <c r="M134" s="106"/>
      <c r="N134" s="106"/>
      <c r="O134" s="106"/>
      <c r="P134" s="106"/>
      <c r="Q134" s="106"/>
      <c r="R134" s="106"/>
      <c r="S134" s="106">
        <v>1297.9000000000001</v>
      </c>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row>
    <row r="135" spans="1:50" ht="26.25" x14ac:dyDescent="0.2">
      <c r="A135" s="108">
        <v>20317200000</v>
      </c>
      <c r="B135" s="107" t="s">
        <v>3716</v>
      </c>
      <c r="C135" s="106"/>
      <c r="D135" s="106"/>
      <c r="E135" s="106"/>
      <c r="F135" s="106"/>
      <c r="G135" s="106"/>
      <c r="H135" s="106"/>
      <c r="I135" s="106"/>
      <c r="J135" s="106"/>
      <c r="K135" s="106"/>
      <c r="L135" s="106"/>
      <c r="M135" s="106"/>
      <c r="N135" s="106"/>
      <c r="O135" s="106"/>
      <c r="P135" s="106"/>
      <c r="Q135" s="106"/>
      <c r="R135" s="106"/>
      <c r="S135" s="106">
        <v>1297.9000000000001</v>
      </c>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row>
    <row r="136" spans="1:50" ht="28.5" customHeight="1" x14ac:dyDescent="0.2">
      <c r="A136" s="108" t="s">
        <v>3715</v>
      </c>
      <c r="B136" s="107" t="s">
        <v>3714</v>
      </c>
      <c r="C136" s="106"/>
      <c r="D136" s="106"/>
      <c r="E136" s="106"/>
      <c r="F136" s="106"/>
      <c r="G136" s="106"/>
      <c r="H136" s="106"/>
      <c r="I136" s="106"/>
      <c r="J136" s="106"/>
      <c r="K136" s="106"/>
      <c r="L136" s="106"/>
      <c r="M136" s="106"/>
      <c r="N136" s="106"/>
      <c r="O136" s="106"/>
      <c r="P136" s="106"/>
      <c r="Q136" s="106"/>
      <c r="R136" s="106"/>
      <c r="S136" s="106">
        <v>1297.9000000000001</v>
      </c>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6"/>
    </row>
    <row r="137" spans="1:50" ht="28.5" customHeight="1" x14ac:dyDescent="0.2">
      <c r="A137" s="108" t="s">
        <v>3713</v>
      </c>
      <c r="B137" s="107" t="s">
        <v>3712</v>
      </c>
      <c r="C137" s="106"/>
      <c r="D137" s="106"/>
      <c r="E137" s="106"/>
      <c r="F137" s="106"/>
      <c r="G137" s="106"/>
      <c r="H137" s="106"/>
      <c r="I137" s="106"/>
      <c r="J137" s="106"/>
      <c r="K137" s="106"/>
      <c r="L137" s="106"/>
      <c r="M137" s="106"/>
      <c r="N137" s="106"/>
      <c r="O137" s="106"/>
      <c r="P137" s="106"/>
      <c r="Q137" s="106"/>
      <c r="R137" s="106"/>
      <c r="S137" s="106">
        <v>1297.9000000000001</v>
      </c>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c r="AX137" s="106"/>
    </row>
    <row r="138" spans="1:50" ht="28.5" customHeight="1" x14ac:dyDescent="0.2">
      <c r="A138" s="108" t="s">
        <v>3711</v>
      </c>
      <c r="B138" s="107" t="s">
        <v>3710</v>
      </c>
      <c r="C138" s="106"/>
      <c r="D138" s="106"/>
      <c r="E138" s="106"/>
      <c r="F138" s="106"/>
      <c r="G138" s="106"/>
      <c r="H138" s="106"/>
      <c r="I138" s="106"/>
      <c r="J138" s="106"/>
      <c r="K138" s="106"/>
      <c r="L138" s="106"/>
      <c r="M138" s="106"/>
      <c r="N138" s="106"/>
      <c r="O138" s="106"/>
      <c r="P138" s="106"/>
      <c r="Q138" s="106"/>
      <c r="R138" s="106"/>
      <c r="S138" s="106">
        <v>1297.9000000000001</v>
      </c>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row>
    <row r="139" spans="1:50" ht="28.5" customHeight="1" x14ac:dyDescent="0.2">
      <c r="A139" s="108" t="s">
        <v>3709</v>
      </c>
      <c r="B139" s="107" t="s">
        <v>3708</v>
      </c>
      <c r="C139" s="106"/>
      <c r="D139" s="106"/>
      <c r="E139" s="106"/>
      <c r="F139" s="106"/>
      <c r="G139" s="106"/>
      <c r="H139" s="106"/>
      <c r="I139" s="106"/>
      <c r="J139" s="106"/>
      <c r="K139" s="106"/>
      <c r="L139" s="106"/>
      <c r="M139" s="106"/>
      <c r="N139" s="106"/>
      <c r="O139" s="106"/>
      <c r="P139" s="106"/>
      <c r="Q139" s="106"/>
      <c r="R139" s="106"/>
      <c r="S139" s="106">
        <v>1297.9000000000001</v>
      </c>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c r="AU139" s="106"/>
      <c r="AV139" s="106"/>
      <c r="AW139" s="106"/>
      <c r="AX139" s="106"/>
    </row>
    <row r="140" spans="1:50" ht="52.5" x14ac:dyDescent="0.2">
      <c r="A140" s="108">
        <v>20516000000</v>
      </c>
      <c r="B140" s="107" t="s">
        <v>1354</v>
      </c>
      <c r="C140" s="106"/>
      <c r="D140" s="106"/>
      <c r="E140" s="106">
        <v>1.7</v>
      </c>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c r="AX140" s="106"/>
    </row>
    <row r="141" spans="1:50" ht="52.5" x14ac:dyDescent="0.2">
      <c r="A141" s="108">
        <v>20526000000</v>
      </c>
      <c r="B141" s="107" t="s">
        <v>1357</v>
      </c>
      <c r="C141" s="106"/>
      <c r="D141" s="106"/>
      <c r="E141" s="106">
        <v>9.6999999999999993</v>
      </c>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c r="AX141" s="109"/>
    </row>
    <row r="142" spans="1:50" ht="52.5" x14ac:dyDescent="0.2">
      <c r="A142" s="108">
        <v>20554000000</v>
      </c>
      <c r="B142" s="107" t="s">
        <v>1383</v>
      </c>
      <c r="C142" s="106"/>
      <c r="D142" s="106"/>
      <c r="E142" s="106">
        <v>294796.09999999998</v>
      </c>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c r="AN142" s="106"/>
      <c r="AO142" s="106"/>
      <c r="AP142" s="106"/>
      <c r="AQ142" s="106"/>
      <c r="AR142" s="106"/>
      <c r="AS142" s="106"/>
      <c r="AT142" s="106"/>
      <c r="AU142" s="109">
        <v>313372.5</v>
      </c>
      <c r="AV142" s="109"/>
      <c r="AW142" s="109"/>
      <c r="AX142" s="106"/>
    </row>
    <row r="143" spans="1:50" ht="28.5" customHeight="1" x14ac:dyDescent="0.2">
      <c r="A143" s="108" t="s">
        <v>3707</v>
      </c>
      <c r="B143" s="107" t="s">
        <v>3706</v>
      </c>
      <c r="C143" s="106">
        <v>108010.5</v>
      </c>
      <c r="D143" s="106"/>
      <c r="E143" s="106"/>
      <c r="F143" s="106">
        <v>36738.800000000003</v>
      </c>
      <c r="G143" s="106"/>
      <c r="H143" s="106"/>
      <c r="I143" s="106"/>
      <c r="J143" s="106"/>
      <c r="K143" s="106"/>
      <c r="L143" s="106">
        <v>18082.400000000001</v>
      </c>
      <c r="M143" s="106"/>
      <c r="N143" s="106"/>
      <c r="O143" s="106"/>
      <c r="P143" s="106">
        <v>58882</v>
      </c>
      <c r="Q143" s="106">
        <v>32831.199999999997</v>
      </c>
      <c r="R143" s="106">
        <v>8184</v>
      </c>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v>663955.30000000005</v>
      </c>
      <c r="AU143" s="106"/>
      <c r="AV143" s="106"/>
      <c r="AW143" s="106"/>
      <c r="AX143" s="106"/>
    </row>
    <row r="144" spans="1:50" ht="28.5" customHeight="1" x14ac:dyDescent="0.2">
      <c r="A144" s="108" t="s">
        <v>3705</v>
      </c>
      <c r="B144" s="107" t="s">
        <v>3704</v>
      </c>
      <c r="C144" s="106"/>
      <c r="D144" s="106"/>
      <c r="E144" s="106"/>
      <c r="F144" s="106"/>
      <c r="G144" s="106"/>
      <c r="H144" s="106"/>
      <c r="I144" s="106"/>
      <c r="J144" s="106"/>
      <c r="K144" s="106"/>
      <c r="L144" s="106"/>
      <c r="M144" s="106"/>
      <c r="N144" s="106"/>
      <c r="O144" s="106"/>
      <c r="P144" s="106"/>
      <c r="Q144" s="106"/>
      <c r="R144" s="106"/>
      <c r="S144" s="106">
        <v>1297.9000000000001</v>
      </c>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row>
    <row r="145" spans="1:50" ht="28.5" customHeight="1" x14ac:dyDescent="0.2">
      <c r="A145" s="108" t="s">
        <v>3703</v>
      </c>
      <c r="B145" s="107" t="s">
        <v>3702</v>
      </c>
      <c r="C145" s="106"/>
      <c r="D145" s="106"/>
      <c r="E145" s="106"/>
      <c r="F145" s="106"/>
      <c r="G145" s="106"/>
      <c r="H145" s="106"/>
      <c r="I145" s="106"/>
      <c r="J145" s="106"/>
      <c r="K145" s="106"/>
      <c r="L145" s="106"/>
      <c r="M145" s="106"/>
      <c r="N145" s="106"/>
      <c r="O145" s="106"/>
      <c r="P145" s="106"/>
      <c r="Q145" s="106"/>
      <c r="R145" s="106"/>
      <c r="S145" s="106">
        <v>1297.9000000000001</v>
      </c>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row>
    <row r="146" spans="1:50" ht="28.5" customHeight="1" x14ac:dyDescent="0.2">
      <c r="A146" s="108" t="s">
        <v>3701</v>
      </c>
      <c r="B146" s="107" t="s">
        <v>3700</v>
      </c>
      <c r="C146" s="106"/>
      <c r="D146" s="106"/>
      <c r="E146" s="106"/>
      <c r="F146" s="106"/>
      <c r="G146" s="106"/>
      <c r="H146" s="106"/>
      <c r="I146" s="106"/>
      <c r="J146" s="106"/>
      <c r="K146" s="106"/>
      <c r="L146" s="106"/>
      <c r="M146" s="106"/>
      <c r="N146" s="106"/>
      <c r="O146" s="106"/>
      <c r="P146" s="106"/>
      <c r="Q146" s="106"/>
      <c r="R146" s="106"/>
      <c r="S146" s="106">
        <v>1297.9000000000001</v>
      </c>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row>
    <row r="147" spans="1:50" ht="28.5" customHeight="1" x14ac:dyDescent="0.2">
      <c r="A147" s="108" t="s">
        <v>3699</v>
      </c>
      <c r="B147" s="107" t="s">
        <v>3698</v>
      </c>
      <c r="C147" s="106"/>
      <c r="D147" s="106"/>
      <c r="E147" s="106"/>
      <c r="F147" s="106"/>
      <c r="G147" s="106"/>
      <c r="H147" s="106"/>
      <c r="I147" s="106"/>
      <c r="J147" s="106"/>
      <c r="K147" s="106"/>
      <c r="L147" s="106"/>
      <c r="M147" s="106"/>
      <c r="N147" s="106"/>
      <c r="O147" s="106"/>
      <c r="P147" s="106"/>
      <c r="Q147" s="106"/>
      <c r="R147" s="106"/>
      <c r="S147" s="106">
        <v>1297.9000000000001</v>
      </c>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c r="AX147" s="106"/>
    </row>
    <row r="148" spans="1:50" ht="28.5" customHeight="1" x14ac:dyDescent="0.2">
      <c r="A148" s="108">
        <v>21319200000</v>
      </c>
      <c r="B148" s="107" t="s">
        <v>3697</v>
      </c>
      <c r="C148" s="106"/>
      <c r="D148" s="106"/>
      <c r="E148" s="106"/>
      <c r="F148" s="106"/>
      <c r="G148" s="106"/>
      <c r="H148" s="106"/>
      <c r="I148" s="106"/>
      <c r="J148" s="106"/>
      <c r="K148" s="106"/>
      <c r="L148" s="106"/>
      <c r="M148" s="106"/>
      <c r="N148" s="106"/>
      <c r="O148" s="106"/>
      <c r="P148" s="106"/>
      <c r="Q148" s="106"/>
      <c r="R148" s="106"/>
      <c r="S148" s="106">
        <v>1297.9000000000001</v>
      </c>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c r="AX148" s="106"/>
    </row>
    <row r="149" spans="1:50" ht="28.5" customHeight="1" x14ac:dyDescent="0.2">
      <c r="A149" s="108" t="s">
        <v>3696</v>
      </c>
      <c r="B149" s="107" t="s">
        <v>30</v>
      </c>
      <c r="C149" s="106">
        <v>112400.9</v>
      </c>
      <c r="D149" s="106"/>
      <c r="E149" s="106"/>
      <c r="F149" s="106">
        <v>63661.3</v>
      </c>
      <c r="G149" s="106"/>
      <c r="H149" s="106"/>
      <c r="I149" s="106"/>
      <c r="J149" s="106"/>
      <c r="K149" s="106"/>
      <c r="L149" s="106">
        <v>19413.099999999999</v>
      </c>
      <c r="M149" s="106"/>
      <c r="N149" s="106"/>
      <c r="O149" s="106"/>
      <c r="P149" s="106">
        <v>71787.5</v>
      </c>
      <c r="Q149" s="106">
        <v>27092.7</v>
      </c>
      <c r="R149" s="106">
        <v>4653</v>
      </c>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v>945814.7</v>
      </c>
      <c r="AU149" s="106"/>
      <c r="AV149" s="106"/>
      <c r="AW149" s="106"/>
      <c r="AX149" s="106"/>
    </row>
    <row r="150" spans="1:50" ht="52.5" x14ac:dyDescent="0.2">
      <c r="A150" s="108">
        <v>22308200000</v>
      </c>
      <c r="B150" s="107" t="s">
        <v>3695</v>
      </c>
      <c r="C150" s="106"/>
      <c r="D150" s="106"/>
      <c r="E150" s="106"/>
      <c r="F150" s="106"/>
      <c r="G150" s="106"/>
      <c r="H150" s="106"/>
      <c r="I150" s="106"/>
      <c r="J150" s="106"/>
      <c r="K150" s="106"/>
      <c r="L150" s="106"/>
      <c r="M150" s="106"/>
      <c r="N150" s="106"/>
      <c r="O150" s="106"/>
      <c r="P150" s="106"/>
      <c r="Q150" s="106"/>
      <c r="R150" s="106"/>
      <c r="S150" s="106">
        <v>1297.9000000000001</v>
      </c>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c r="AX150" s="106"/>
    </row>
    <row r="151" spans="1:50" ht="28.5" customHeight="1" x14ac:dyDescent="0.2">
      <c r="A151" s="108" t="s">
        <v>3694</v>
      </c>
      <c r="B151" s="107" t="s">
        <v>3693</v>
      </c>
      <c r="C151" s="106"/>
      <c r="D151" s="106"/>
      <c r="E151" s="106"/>
      <c r="F151" s="106"/>
      <c r="G151" s="106"/>
      <c r="H151" s="106"/>
      <c r="I151" s="106"/>
      <c r="J151" s="106"/>
      <c r="K151" s="106"/>
      <c r="L151" s="106"/>
      <c r="M151" s="106"/>
      <c r="N151" s="106"/>
      <c r="O151" s="106"/>
      <c r="P151" s="106"/>
      <c r="Q151" s="106"/>
      <c r="R151" s="106"/>
      <c r="S151" s="106">
        <v>1297.9000000000001</v>
      </c>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c r="AX151" s="106"/>
    </row>
    <row r="152" spans="1:50" ht="28.5" customHeight="1" x14ac:dyDescent="0.2">
      <c r="A152" s="108" t="s">
        <v>3692</v>
      </c>
      <c r="B152" s="107" t="s">
        <v>3691</v>
      </c>
      <c r="C152" s="106"/>
      <c r="D152" s="106"/>
      <c r="E152" s="106"/>
      <c r="F152" s="106"/>
      <c r="G152" s="106"/>
      <c r="H152" s="106"/>
      <c r="I152" s="106"/>
      <c r="J152" s="106"/>
      <c r="K152" s="106"/>
      <c r="L152" s="106"/>
      <c r="M152" s="106"/>
      <c r="N152" s="106"/>
      <c r="O152" s="106"/>
      <c r="P152" s="106"/>
      <c r="Q152" s="106"/>
      <c r="R152" s="106"/>
      <c r="S152" s="106">
        <v>1297.9000000000001</v>
      </c>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row>
    <row r="153" spans="1:50" ht="28.5" customHeight="1" x14ac:dyDescent="0.2">
      <c r="A153" s="108" t="s">
        <v>3690</v>
      </c>
      <c r="B153" s="107" t="s">
        <v>31</v>
      </c>
      <c r="C153" s="106">
        <v>102835.4</v>
      </c>
      <c r="D153" s="106"/>
      <c r="E153" s="106"/>
      <c r="F153" s="106">
        <v>70198.5</v>
      </c>
      <c r="G153" s="106"/>
      <c r="H153" s="106"/>
      <c r="I153" s="106"/>
      <c r="J153" s="106"/>
      <c r="K153" s="106"/>
      <c r="L153" s="106">
        <v>12203.4</v>
      </c>
      <c r="M153" s="106"/>
      <c r="N153" s="106"/>
      <c r="O153" s="106"/>
      <c r="P153" s="106">
        <v>67656.2</v>
      </c>
      <c r="Q153" s="106">
        <v>27720.2</v>
      </c>
      <c r="R153" s="106">
        <v>3910</v>
      </c>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v>813120.3</v>
      </c>
      <c r="AU153" s="106"/>
      <c r="AV153" s="106"/>
      <c r="AW153" s="106"/>
      <c r="AX153" s="106"/>
    </row>
    <row r="154" spans="1:50" ht="52.5" x14ac:dyDescent="0.2">
      <c r="A154" s="108" t="s">
        <v>3689</v>
      </c>
      <c r="B154" s="107" t="s">
        <v>3688</v>
      </c>
      <c r="C154" s="106"/>
      <c r="D154" s="106"/>
      <c r="E154" s="106"/>
      <c r="F154" s="106"/>
      <c r="G154" s="106"/>
      <c r="H154" s="106"/>
      <c r="I154" s="106"/>
      <c r="J154" s="106"/>
      <c r="K154" s="106"/>
      <c r="L154" s="106"/>
      <c r="M154" s="106"/>
      <c r="N154" s="106"/>
      <c r="O154" s="106"/>
      <c r="P154" s="106"/>
      <c r="Q154" s="106"/>
      <c r="R154" s="106"/>
      <c r="S154" s="106">
        <v>1297.9000000000001</v>
      </c>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6"/>
    </row>
    <row r="155" spans="1:50" ht="28.5" customHeight="1" x14ac:dyDescent="0.2">
      <c r="A155" s="108" t="s">
        <v>3687</v>
      </c>
      <c r="B155" s="107" t="s">
        <v>3686</v>
      </c>
      <c r="C155" s="106"/>
      <c r="D155" s="106"/>
      <c r="E155" s="106"/>
      <c r="F155" s="106"/>
      <c r="G155" s="106"/>
      <c r="H155" s="106"/>
      <c r="I155" s="106"/>
      <c r="J155" s="106"/>
      <c r="K155" s="106"/>
      <c r="L155" s="106"/>
      <c r="M155" s="106"/>
      <c r="N155" s="106"/>
      <c r="O155" s="106"/>
      <c r="P155" s="106"/>
      <c r="Q155" s="106"/>
      <c r="R155" s="106"/>
      <c r="S155" s="106">
        <v>1297.9000000000001</v>
      </c>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c r="AX155" s="106"/>
    </row>
    <row r="156" spans="1:50" ht="28.5" customHeight="1" x14ac:dyDescent="0.2">
      <c r="A156" s="108" t="s">
        <v>3685</v>
      </c>
      <c r="B156" s="107" t="s">
        <v>3684</v>
      </c>
      <c r="C156" s="106"/>
      <c r="D156" s="106"/>
      <c r="E156" s="106"/>
      <c r="F156" s="106"/>
      <c r="G156" s="106"/>
      <c r="H156" s="106"/>
      <c r="I156" s="106"/>
      <c r="J156" s="106"/>
      <c r="K156" s="106"/>
      <c r="L156" s="106"/>
      <c r="M156" s="106"/>
      <c r="N156" s="106"/>
      <c r="O156" s="106"/>
      <c r="P156" s="106"/>
      <c r="Q156" s="106"/>
      <c r="R156" s="106"/>
      <c r="S156" s="106">
        <v>1297.9000000000001</v>
      </c>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c r="AU156" s="106"/>
      <c r="AV156" s="106"/>
      <c r="AW156" s="106"/>
      <c r="AX156" s="106"/>
    </row>
    <row r="157" spans="1:50" ht="28.5" customHeight="1" x14ac:dyDescent="0.2">
      <c r="A157" s="108" t="s">
        <v>3683</v>
      </c>
      <c r="B157" s="107" t="s">
        <v>3682</v>
      </c>
      <c r="C157" s="106"/>
      <c r="D157" s="106"/>
      <c r="E157" s="106"/>
      <c r="F157" s="106"/>
      <c r="G157" s="106"/>
      <c r="H157" s="106"/>
      <c r="I157" s="106"/>
      <c r="J157" s="106"/>
      <c r="K157" s="106"/>
      <c r="L157" s="106"/>
      <c r="M157" s="106"/>
      <c r="N157" s="106"/>
      <c r="O157" s="106"/>
      <c r="P157" s="106"/>
      <c r="Q157" s="106"/>
      <c r="R157" s="106"/>
      <c r="S157" s="106">
        <v>1297.9000000000001</v>
      </c>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c r="AX157" s="106"/>
    </row>
    <row r="158" spans="1:50" ht="28.5" customHeight="1" x14ac:dyDescent="0.2">
      <c r="A158" s="108" t="s">
        <v>3681</v>
      </c>
      <c r="B158" s="107" t="s">
        <v>3680</v>
      </c>
      <c r="C158" s="106">
        <v>113217.4</v>
      </c>
      <c r="D158" s="106"/>
      <c r="E158" s="106"/>
      <c r="F158" s="106">
        <v>38602.6</v>
      </c>
      <c r="G158" s="106"/>
      <c r="H158" s="106"/>
      <c r="I158" s="106"/>
      <c r="J158" s="106"/>
      <c r="K158" s="106"/>
      <c r="L158" s="106">
        <v>17358.7</v>
      </c>
      <c r="M158" s="106"/>
      <c r="N158" s="106"/>
      <c r="O158" s="106"/>
      <c r="P158" s="106">
        <v>51636.2</v>
      </c>
      <c r="Q158" s="106">
        <v>18345.400000000001</v>
      </c>
      <c r="R158" s="106">
        <v>8945</v>
      </c>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v>379697.8</v>
      </c>
      <c r="AU158" s="106"/>
      <c r="AV158" s="106"/>
      <c r="AW158" s="106"/>
      <c r="AX158" s="106"/>
    </row>
    <row r="159" spans="1:50" ht="28.5" customHeight="1" x14ac:dyDescent="0.2">
      <c r="A159" s="108" t="s">
        <v>3679</v>
      </c>
      <c r="B159" s="107" t="s">
        <v>3678</v>
      </c>
      <c r="C159" s="106"/>
      <c r="D159" s="106"/>
      <c r="E159" s="106"/>
      <c r="F159" s="106"/>
      <c r="G159" s="106"/>
      <c r="H159" s="106"/>
      <c r="I159" s="106"/>
      <c r="J159" s="106"/>
      <c r="K159" s="106"/>
      <c r="L159" s="106"/>
      <c r="M159" s="106"/>
      <c r="N159" s="106"/>
      <c r="O159" s="106"/>
      <c r="P159" s="106"/>
      <c r="Q159" s="106"/>
      <c r="R159" s="106"/>
      <c r="S159" s="106">
        <v>1297.9000000000001</v>
      </c>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c r="AU159" s="106"/>
      <c r="AV159" s="106"/>
      <c r="AW159" s="106"/>
      <c r="AX159" s="106"/>
    </row>
    <row r="160" spans="1:50" ht="28.5" customHeight="1" x14ac:dyDescent="0.2">
      <c r="A160" s="108" t="s">
        <v>3677</v>
      </c>
      <c r="B160" s="107" t="s">
        <v>3676</v>
      </c>
      <c r="C160" s="106"/>
      <c r="D160" s="106"/>
      <c r="E160" s="106"/>
      <c r="F160" s="106"/>
      <c r="G160" s="106"/>
      <c r="H160" s="106"/>
      <c r="I160" s="106"/>
      <c r="J160" s="106"/>
      <c r="K160" s="106"/>
      <c r="L160" s="106"/>
      <c r="M160" s="106"/>
      <c r="N160" s="106"/>
      <c r="O160" s="106"/>
      <c r="P160" s="106"/>
      <c r="Q160" s="106"/>
      <c r="R160" s="106"/>
      <c r="S160" s="106">
        <v>1297.9000000000001</v>
      </c>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c r="AU160" s="106"/>
      <c r="AV160" s="106"/>
      <c r="AW160" s="106"/>
      <c r="AX160" s="106"/>
    </row>
    <row r="161" spans="1:50" ht="28.5" customHeight="1" x14ac:dyDescent="0.2">
      <c r="A161" s="108">
        <v>24312200000</v>
      </c>
      <c r="B161" s="107" t="s">
        <v>3675</v>
      </c>
      <c r="C161" s="106"/>
      <c r="D161" s="106"/>
      <c r="E161" s="106"/>
      <c r="F161" s="106"/>
      <c r="G161" s="106"/>
      <c r="H161" s="106"/>
      <c r="I161" s="106"/>
      <c r="J161" s="106"/>
      <c r="K161" s="106"/>
      <c r="L161" s="106"/>
      <c r="M161" s="106"/>
      <c r="N161" s="106"/>
      <c r="O161" s="106"/>
      <c r="P161" s="106"/>
      <c r="Q161" s="106"/>
      <c r="R161" s="106"/>
      <c r="S161" s="106">
        <v>1297.9000000000001</v>
      </c>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c r="AX161" s="106"/>
    </row>
    <row r="162" spans="1:50" ht="28.5" customHeight="1" x14ac:dyDescent="0.2">
      <c r="A162" s="108" t="s">
        <v>3674</v>
      </c>
      <c r="B162" s="107" t="s">
        <v>33</v>
      </c>
      <c r="C162" s="106">
        <v>92498.8</v>
      </c>
      <c r="D162" s="106"/>
      <c r="E162" s="106"/>
      <c r="F162" s="106">
        <v>47498.200000000004</v>
      </c>
      <c r="G162" s="106"/>
      <c r="H162" s="106"/>
      <c r="I162" s="106"/>
      <c r="J162" s="106"/>
      <c r="K162" s="106"/>
      <c r="L162" s="106">
        <v>12499.7</v>
      </c>
      <c r="M162" s="106"/>
      <c r="N162" s="106"/>
      <c r="O162" s="106"/>
      <c r="P162" s="106">
        <v>55952.7</v>
      </c>
      <c r="Q162" s="106">
        <v>36483.599999999999</v>
      </c>
      <c r="R162" s="106">
        <v>11495</v>
      </c>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v>884914.3</v>
      </c>
      <c r="AU162" s="106"/>
      <c r="AV162" s="106"/>
      <c r="AW162" s="106"/>
      <c r="AX162" s="106"/>
    </row>
    <row r="163" spans="1:50" ht="28.5" customHeight="1" x14ac:dyDescent="0.2">
      <c r="A163" s="108" t="s">
        <v>3673</v>
      </c>
      <c r="B163" s="107" t="s">
        <v>3672</v>
      </c>
      <c r="C163" s="106"/>
      <c r="D163" s="106"/>
      <c r="E163" s="106"/>
      <c r="F163" s="106"/>
      <c r="G163" s="106"/>
      <c r="H163" s="106"/>
      <c r="I163" s="106"/>
      <c r="J163" s="106"/>
      <c r="K163" s="106"/>
      <c r="L163" s="106"/>
      <c r="M163" s="106"/>
      <c r="N163" s="106"/>
      <c r="O163" s="106"/>
      <c r="P163" s="106"/>
      <c r="Q163" s="106"/>
      <c r="R163" s="106"/>
      <c r="S163" s="106">
        <v>1297.9000000000001</v>
      </c>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c r="AX163" s="106"/>
    </row>
    <row r="164" spans="1:50" ht="28.5" customHeight="1" x14ac:dyDescent="0.2">
      <c r="A164" s="108" t="s">
        <v>3671</v>
      </c>
      <c r="B164" s="107" t="s">
        <v>3670</v>
      </c>
      <c r="C164" s="106"/>
      <c r="D164" s="106"/>
      <c r="E164" s="106"/>
      <c r="F164" s="106"/>
      <c r="G164" s="106"/>
      <c r="H164" s="106"/>
      <c r="I164" s="106"/>
      <c r="J164" s="106"/>
      <c r="K164" s="106"/>
      <c r="L164" s="106"/>
      <c r="M164" s="106"/>
      <c r="N164" s="106"/>
      <c r="O164" s="106"/>
      <c r="P164" s="106"/>
      <c r="Q164" s="106"/>
      <c r="R164" s="106"/>
      <c r="S164" s="106">
        <v>1297.9000000000001</v>
      </c>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c r="AX164" s="106"/>
    </row>
    <row r="165" spans="1:50" ht="52.5" x14ac:dyDescent="0.2">
      <c r="A165" s="108" t="s">
        <v>3669</v>
      </c>
      <c r="B165" s="107" t="s">
        <v>3668</v>
      </c>
      <c r="C165" s="106"/>
      <c r="D165" s="106"/>
      <c r="E165" s="106"/>
      <c r="F165" s="106"/>
      <c r="G165" s="106"/>
      <c r="H165" s="106"/>
      <c r="I165" s="106"/>
      <c r="J165" s="106"/>
      <c r="K165" s="106"/>
      <c r="L165" s="106"/>
      <c r="M165" s="106"/>
      <c r="N165" s="106"/>
      <c r="O165" s="106"/>
      <c r="P165" s="106"/>
      <c r="Q165" s="106"/>
      <c r="R165" s="106"/>
      <c r="S165" s="106">
        <v>1297.9000000000001</v>
      </c>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c r="AX165" s="106"/>
    </row>
    <row r="166" spans="1:50" ht="28.5" customHeight="1" x14ac:dyDescent="0.2">
      <c r="A166" s="108" t="s">
        <v>3667</v>
      </c>
      <c r="B166" s="107" t="s">
        <v>3666</v>
      </c>
      <c r="C166" s="106"/>
      <c r="D166" s="106"/>
      <c r="E166" s="106"/>
      <c r="F166" s="106"/>
      <c r="G166" s="106"/>
      <c r="H166" s="106"/>
      <c r="I166" s="106"/>
      <c r="J166" s="106"/>
      <c r="K166" s="106"/>
      <c r="L166" s="106"/>
      <c r="M166" s="106"/>
      <c r="N166" s="106"/>
      <c r="O166" s="106"/>
      <c r="P166" s="106"/>
      <c r="Q166" s="106"/>
      <c r="R166" s="106"/>
      <c r="S166" s="106">
        <v>1297.9000000000001</v>
      </c>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c r="AX166" s="106"/>
    </row>
    <row r="167" spans="1:50" ht="28.5" customHeight="1" x14ac:dyDescent="0.2">
      <c r="A167" s="108" t="s">
        <v>3665</v>
      </c>
      <c r="B167" s="107" t="s">
        <v>3664</v>
      </c>
      <c r="C167" s="106"/>
      <c r="D167" s="106"/>
      <c r="E167" s="106"/>
      <c r="F167" s="106"/>
      <c r="G167" s="106"/>
      <c r="H167" s="106"/>
      <c r="I167" s="106"/>
      <c r="J167" s="106"/>
      <c r="K167" s="106"/>
      <c r="L167" s="106"/>
      <c r="M167" s="106"/>
      <c r="N167" s="106"/>
      <c r="O167" s="106"/>
      <c r="P167" s="106"/>
      <c r="Q167" s="106"/>
      <c r="R167" s="106"/>
      <c r="S167" s="106">
        <v>1297.9000000000001</v>
      </c>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c r="AX167" s="106"/>
    </row>
    <row r="168" spans="1:50" ht="28.5" customHeight="1" x14ac:dyDescent="0.2">
      <c r="A168" s="108" t="s">
        <v>8</v>
      </c>
      <c r="B168" s="107" t="s">
        <v>296</v>
      </c>
      <c r="C168" s="106"/>
      <c r="D168" s="106"/>
      <c r="E168" s="106">
        <v>81037.2</v>
      </c>
      <c r="F168" s="106"/>
      <c r="G168" s="106"/>
      <c r="H168" s="106"/>
      <c r="I168" s="106"/>
      <c r="J168" s="106"/>
      <c r="K168" s="106"/>
      <c r="L168" s="106">
        <v>25858.6</v>
      </c>
      <c r="M168" s="106"/>
      <c r="N168" s="106"/>
      <c r="O168" s="106"/>
      <c r="P168" s="106">
        <v>171551.1</v>
      </c>
      <c r="Q168" s="106">
        <v>18679.2</v>
      </c>
      <c r="R168" s="106">
        <v>20050</v>
      </c>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v>2460041.1</v>
      </c>
      <c r="AU168" s="106"/>
      <c r="AV168" s="106"/>
      <c r="AW168" s="106"/>
      <c r="AX168" s="103"/>
    </row>
    <row r="169" spans="1:50" ht="36.75" customHeight="1" x14ac:dyDescent="0.4">
      <c r="A169" s="105"/>
      <c r="B169" s="104" t="s">
        <v>3663</v>
      </c>
      <c r="C169" s="103">
        <v>2949999.9999999991</v>
      </c>
      <c r="D169" s="103">
        <v>30000</v>
      </c>
      <c r="E169" s="103">
        <v>705401.89999999991</v>
      </c>
      <c r="F169" s="103">
        <v>1478440.0000000002</v>
      </c>
      <c r="G169" s="385">
        <v>200000</v>
      </c>
      <c r="H169" s="103">
        <v>1733107.5</v>
      </c>
      <c r="I169" s="103">
        <v>3263224</v>
      </c>
      <c r="J169" s="103">
        <v>499800</v>
      </c>
      <c r="K169" s="103">
        <v>250000</v>
      </c>
      <c r="L169" s="103">
        <v>504458.3000000001</v>
      </c>
      <c r="M169" s="103">
        <v>1571334.9</v>
      </c>
      <c r="N169" s="103">
        <v>1000000</v>
      </c>
      <c r="O169" s="103">
        <v>1500000</v>
      </c>
      <c r="P169" s="103">
        <v>2190377.7999999998</v>
      </c>
      <c r="Q169" s="103">
        <v>810060.7999999997</v>
      </c>
      <c r="R169" s="103">
        <v>235860</v>
      </c>
      <c r="S169" s="103">
        <v>154450.09999999966</v>
      </c>
      <c r="T169" s="103">
        <v>118000</v>
      </c>
      <c r="U169" s="103">
        <v>200000</v>
      </c>
      <c r="V169" s="103">
        <v>187650</v>
      </c>
      <c r="W169" s="103">
        <v>200000</v>
      </c>
      <c r="X169" s="103">
        <v>400000</v>
      </c>
      <c r="Y169" s="103">
        <v>1500000</v>
      </c>
      <c r="Z169" s="103">
        <v>441203.1</v>
      </c>
      <c r="AA169" s="103">
        <v>100536</v>
      </c>
      <c r="AB169" s="103">
        <v>231000</v>
      </c>
      <c r="AC169" s="103">
        <v>500000</v>
      </c>
      <c r="AD169" s="103">
        <v>8700000</v>
      </c>
      <c r="AE169" s="103">
        <v>200000</v>
      </c>
      <c r="AF169" s="103">
        <v>800000</v>
      </c>
      <c r="AG169" s="103">
        <v>143105.4</v>
      </c>
      <c r="AH169" s="103">
        <v>6000000</v>
      </c>
      <c r="AI169" s="103">
        <v>8480.1</v>
      </c>
      <c r="AJ169" s="103">
        <v>373366.4</v>
      </c>
      <c r="AK169" s="103">
        <v>100000</v>
      </c>
      <c r="AL169" s="103">
        <v>1801930</v>
      </c>
      <c r="AM169" s="103">
        <v>125000</v>
      </c>
      <c r="AN169" s="103">
        <v>25959.8</v>
      </c>
      <c r="AO169" s="386">
        <v>500000</v>
      </c>
      <c r="AP169" s="103">
        <v>412104</v>
      </c>
      <c r="AQ169" s="103">
        <v>240786.30000000002</v>
      </c>
      <c r="AR169" s="103">
        <v>1038836.8</v>
      </c>
      <c r="AS169" s="103">
        <v>502680</v>
      </c>
      <c r="AT169" s="103">
        <v>24600411.100000001</v>
      </c>
      <c r="AU169" s="103">
        <v>313372.5</v>
      </c>
      <c r="AV169" s="103">
        <v>1144663.7</v>
      </c>
      <c r="AW169" s="399">
        <v>1662534</v>
      </c>
      <c r="AX169" s="426">
        <v>14000000</v>
      </c>
    </row>
    <row r="170" spans="1:50" ht="15.75" x14ac:dyDescent="0.25">
      <c r="A170" s="101"/>
      <c r="B170" s="102"/>
      <c r="C170" s="102"/>
      <c r="D170" s="102"/>
      <c r="E170" s="102"/>
      <c r="F170" s="102"/>
      <c r="G170" s="102"/>
    </row>
    <row r="171" spans="1:50" ht="26.25" x14ac:dyDescent="0.4">
      <c r="A171" s="101"/>
      <c r="B171" s="99"/>
      <c r="C171" s="92"/>
      <c r="D171" s="92"/>
      <c r="E171" s="100"/>
      <c r="F171" s="99"/>
      <c r="G171" s="99"/>
      <c r="H171" s="98"/>
      <c r="I171" s="98"/>
      <c r="J171" s="98"/>
      <c r="K171" s="98"/>
      <c r="L171" s="98"/>
      <c r="M171" s="98"/>
      <c r="N171" s="98"/>
      <c r="O171" s="98"/>
      <c r="P171" s="97"/>
      <c r="Q171" s="97"/>
      <c r="R171" s="97"/>
      <c r="S171" s="97"/>
      <c r="T171" s="97"/>
      <c r="U171" s="97"/>
      <c r="V171" s="97"/>
      <c r="W171" s="97"/>
      <c r="X171" s="97"/>
      <c r="Y171" s="97"/>
      <c r="Z171" s="97"/>
      <c r="AA171" s="97"/>
      <c r="AP171" s="96"/>
      <c r="AQ171" s="96"/>
    </row>
    <row r="172" spans="1:50" ht="45.75" customHeight="1" x14ac:dyDescent="0.45">
      <c r="A172" s="88"/>
      <c r="B172" s="91"/>
      <c r="C172" s="92"/>
      <c r="D172" s="92"/>
      <c r="E172" s="92"/>
      <c r="F172" s="95"/>
      <c r="G172" s="95"/>
      <c r="AP172" s="94"/>
    </row>
    <row r="173" spans="1:50" ht="30.75" x14ac:dyDescent="0.45">
      <c r="B173" s="91"/>
      <c r="C173" s="92"/>
      <c r="D173" s="490"/>
      <c r="E173" s="491"/>
      <c r="F173" s="90"/>
      <c r="G173" s="90"/>
    </row>
    <row r="174" spans="1:50" ht="60.75" x14ac:dyDescent="0.8">
      <c r="B174" s="93"/>
      <c r="C174" s="92"/>
      <c r="D174" s="91"/>
      <c r="E174" s="90"/>
      <c r="F174" s="90"/>
      <c r="G174" s="90"/>
    </row>
  </sheetData>
  <mergeCells count="11">
    <mergeCell ref="AP11:AR11"/>
    <mergeCell ref="A10:A12"/>
    <mergeCell ref="B10:B12"/>
    <mergeCell ref="C7:H7"/>
    <mergeCell ref="C8:H8"/>
    <mergeCell ref="A1:H1"/>
    <mergeCell ref="C10:G11"/>
    <mergeCell ref="D173:E173"/>
    <mergeCell ref="F3:H3"/>
    <mergeCell ref="F4:H4"/>
    <mergeCell ref="F5:H5"/>
  </mergeCells>
  <printOptions horizontalCentered="1" verticalCentered="1"/>
  <pageMargins left="0.59055118110236227" right="0.19685039370078741" top="0.78740157480314965" bottom="0.78740157480314965" header="0.19685039370078741" footer="0.39370078740157483"/>
  <pageSetup paperSize="9" scale="32" fitToWidth="0" orientation="portrait" horizontalDpi="300" verticalDpi="300" r:id="rId1"/>
  <headerFooter alignWithMargins="0">
    <oddFooter>&amp;R&amp;"Times New Roman,звичайний"&amp;22&amp;P</oddFooter>
  </headerFooter>
  <colBreaks count="7" manualBreakCount="7">
    <brk id="8" min="2" max="168" man="1"/>
    <brk id="12" min="2" max="168" man="1"/>
    <brk id="18" min="2" max="167" man="1"/>
    <brk id="24" min="2" max="168" man="1"/>
    <brk id="31" min="2" max="167" man="1"/>
    <brk id="37" min="2" max="167" man="1"/>
    <brk id="44" min="2" max="16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8"/>
  <sheetViews>
    <sheetView showZeros="0" topLeftCell="A49" zoomScale="82" zoomScaleNormal="82" zoomScaleSheetLayoutView="80" workbookViewId="0"/>
  </sheetViews>
  <sheetFormatPr defaultColWidth="9.140625" defaultRowHeight="12.75" x14ac:dyDescent="0.2"/>
  <cols>
    <col min="1" max="2" width="13" style="131" customWidth="1"/>
    <col min="3" max="3" width="62.7109375" style="131" customWidth="1"/>
    <col min="4" max="4" width="14.5703125" style="131" bestFit="1" customWidth="1"/>
    <col min="5" max="7" width="13.5703125" style="131" customWidth="1"/>
    <col min="8" max="8" width="12.7109375" style="131" customWidth="1"/>
    <col min="9" max="10" width="13.5703125" style="131" customWidth="1"/>
    <col min="11" max="11" width="12.5703125" style="131" customWidth="1"/>
    <col min="12" max="12" width="13.5703125" style="131" customWidth="1"/>
    <col min="13" max="13" width="12.5703125" style="131" customWidth="1"/>
    <col min="14" max="14" width="14.5703125" style="131" bestFit="1" customWidth="1"/>
    <col min="15" max="16384" width="9.140625" style="131"/>
  </cols>
  <sheetData>
    <row r="1" spans="1:14" s="190" customFormat="1" ht="11.25" x14ac:dyDescent="0.2">
      <c r="L1" s="502" t="s">
        <v>4383</v>
      </c>
      <c r="M1" s="503"/>
      <c r="N1" s="503"/>
    </row>
    <row r="2" spans="1:14" s="190" customFormat="1" ht="24" customHeight="1" x14ac:dyDescent="0.2">
      <c r="L2" s="503"/>
      <c r="M2" s="503"/>
      <c r="N2" s="503"/>
    </row>
    <row r="3" spans="1:14" s="190" customFormat="1" ht="11.25" x14ac:dyDescent="0.2">
      <c r="A3" s="192"/>
      <c r="B3" s="192"/>
      <c r="C3" s="192"/>
      <c r="D3" s="192"/>
      <c r="E3" s="192"/>
      <c r="F3" s="192"/>
      <c r="G3" s="192"/>
      <c r="H3" s="192"/>
      <c r="I3" s="192"/>
      <c r="J3" s="192"/>
      <c r="K3" s="192"/>
      <c r="L3" s="191"/>
      <c r="M3" s="191"/>
      <c r="N3" s="191"/>
    </row>
    <row r="4" spans="1:14" ht="18.75" x14ac:dyDescent="0.2">
      <c r="A4" s="504" t="s">
        <v>4382</v>
      </c>
      <c r="B4" s="504"/>
      <c r="C4" s="504"/>
      <c r="D4" s="504"/>
      <c r="E4" s="504"/>
      <c r="F4" s="504"/>
      <c r="G4" s="504"/>
      <c r="H4" s="504"/>
      <c r="I4" s="504"/>
      <c r="J4" s="504"/>
      <c r="K4" s="504"/>
      <c r="L4" s="504"/>
      <c r="M4" s="504"/>
      <c r="N4" s="504"/>
    </row>
    <row r="5" spans="1:14" ht="15.75" thickBot="1" x14ac:dyDescent="0.3">
      <c r="A5" s="189"/>
      <c r="B5" s="188"/>
      <c r="C5" s="187"/>
      <c r="D5" s="185"/>
      <c r="E5" s="185"/>
      <c r="F5" s="186"/>
      <c r="G5" s="185"/>
      <c r="H5" s="185"/>
      <c r="I5" s="185"/>
      <c r="J5" s="185"/>
      <c r="K5" s="185"/>
      <c r="L5" s="185"/>
      <c r="M5" s="185"/>
      <c r="N5" s="184" t="s">
        <v>1937</v>
      </c>
    </row>
    <row r="6" spans="1:14" ht="15.75" x14ac:dyDescent="0.2">
      <c r="A6" s="505" t="s">
        <v>2090</v>
      </c>
      <c r="B6" s="508" t="s">
        <v>4381</v>
      </c>
      <c r="C6" s="511" t="s">
        <v>4380</v>
      </c>
      <c r="D6" s="514" t="s">
        <v>2084</v>
      </c>
      <c r="E6" s="515"/>
      <c r="F6" s="515"/>
      <c r="G6" s="515"/>
      <c r="H6" s="515"/>
      <c r="I6" s="515" t="s">
        <v>2083</v>
      </c>
      <c r="J6" s="515"/>
      <c r="K6" s="515"/>
      <c r="L6" s="515"/>
      <c r="M6" s="515"/>
      <c r="N6" s="516" t="s">
        <v>2082</v>
      </c>
    </row>
    <row r="7" spans="1:14" x14ac:dyDescent="0.2">
      <c r="A7" s="506"/>
      <c r="B7" s="509"/>
      <c r="C7" s="512"/>
      <c r="D7" s="519" t="s">
        <v>3660</v>
      </c>
      <c r="E7" s="500" t="s">
        <v>4379</v>
      </c>
      <c r="F7" s="500" t="s">
        <v>4378</v>
      </c>
      <c r="G7" s="500"/>
      <c r="H7" s="500" t="s">
        <v>4377</v>
      </c>
      <c r="I7" s="521" t="s">
        <v>3660</v>
      </c>
      <c r="J7" s="523" t="s">
        <v>4379</v>
      </c>
      <c r="K7" s="500" t="s">
        <v>4378</v>
      </c>
      <c r="L7" s="500"/>
      <c r="M7" s="500" t="s">
        <v>4377</v>
      </c>
      <c r="N7" s="517"/>
    </row>
    <row r="8" spans="1:14" ht="65.25" customHeight="1" thickBot="1" x14ac:dyDescent="0.25">
      <c r="A8" s="507"/>
      <c r="B8" s="510"/>
      <c r="C8" s="513"/>
      <c r="D8" s="520"/>
      <c r="E8" s="501"/>
      <c r="F8" s="183" t="s">
        <v>3657</v>
      </c>
      <c r="G8" s="183" t="s">
        <v>3656</v>
      </c>
      <c r="H8" s="501"/>
      <c r="I8" s="522"/>
      <c r="J8" s="524"/>
      <c r="K8" s="183" t="s">
        <v>3657</v>
      </c>
      <c r="L8" s="183" t="s">
        <v>3656</v>
      </c>
      <c r="M8" s="501"/>
      <c r="N8" s="518"/>
    </row>
    <row r="9" spans="1:14" ht="56.45" customHeight="1" x14ac:dyDescent="0.2">
      <c r="A9" s="181" t="s">
        <v>3569</v>
      </c>
      <c r="B9" s="182"/>
      <c r="C9" s="179" t="s">
        <v>3568</v>
      </c>
      <c r="D9" s="136">
        <v>16282436.300000001</v>
      </c>
      <c r="E9" s="136">
        <v>15740766.4</v>
      </c>
      <c r="F9" s="136">
        <v>14184457.6</v>
      </c>
      <c r="G9" s="136">
        <v>158053.40000000002</v>
      </c>
      <c r="H9" s="136">
        <v>541669.9</v>
      </c>
      <c r="I9" s="136">
        <v>2750000</v>
      </c>
      <c r="J9" s="136">
        <v>2750000</v>
      </c>
      <c r="K9" s="136">
        <v>0</v>
      </c>
      <c r="L9" s="136">
        <v>170231.79999999996</v>
      </c>
      <c r="M9" s="136">
        <v>0</v>
      </c>
      <c r="N9" s="136">
        <v>19032436.299999997</v>
      </c>
    </row>
    <row r="10" spans="1:14" ht="39.6" customHeight="1" x14ac:dyDescent="0.2">
      <c r="A10" s="181"/>
      <c r="B10" s="180" t="s">
        <v>2509</v>
      </c>
      <c r="C10" s="179" t="s">
        <v>4376</v>
      </c>
      <c r="D10" s="133">
        <v>107777.7</v>
      </c>
      <c r="E10" s="136">
        <v>107777.7</v>
      </c>
      <c r="F10" s="136">
        <v>74031.600000000006</v>
      </c>
      <c r="G10" s="136">
        <v>1360.4</v>
      </c>
      <c r="H10" s="136"/>
      <c r="I10" s="136">
        <v>75644.7</v>
      </c>
      <c r="J10" s="136">
        <v>75644.7</v>
      </c>
      <c r="K10" s="136">
        <v>0</v>
      </c>
      <c r="L10" s="136">
        <v>0</v>
      </c>
      <c r="M10" s="136"/>
      <c r="N10" s="133">
        <v>183422.4</v>
      </c>
    </row>
    <row r="11" spans="1:14" ht="40.9" customHeight="1" x14ac:dyDescent="0.2">
      <c r="A11" s="181"/>
      <c r="B11" s="180" t="s">
        <v>2509</v>
      </c>
      <c r="C11" s="179" t="s">
        <v>4375</v>
      </c>
      <c r="D11" s="133">
        <v>952991.7</v>
      </c>
      <c r="E11" s="136">
        <v>952991.7</v>
      </c>
      <c r="F11" s="136">
        <v>806350.7</v>
      </c>
      <c r="G11" s="136">
        <v>0</v>
      </c>
      <c r="H11" s="136"/>
      <c r="I11" s="136">
        <v>0</v>
      </c>
      <c r="J11" s="136">
        <v>0</v>
      </c>
      <c r="K11" s="136">
        <v>0</v>
      </c>
      <c r="L11" s="136">
        <v>0</v>
      </c>
      <c r="M11" s="136"/>
      <c r="N11" s="133">
        <v>952991.7</v>
      </c>
    </row>
    <row r="12" spans="1:14" ht="37.5" x14ac:dyDescent="0.2">
      <c r="A12" s="181"/>
      <c r="B12" s="180" t="s">
        <v>2509</v>
      </c>
      <c r="C12" s="179" t="s">
        <v>4374</v>
      </c>
      <c r="D12" s="133">
        <v>0</v>
      </c>
      <c r="E12" s="136">
        <v>0</v>
      </c>
      <c r="F12" s="136">
        <v>0</v>
      </c>
      <c r="G12" s="136">
        <v>0</v>
      </c>
      <c r="H12" s="136"/>
      <c r="I12" s="136">
        <v>2509.9</v>
      </c>
      <c r="J12" s="136">
        <v>2509.9</v>
      </c>
      <c r="K12" s="136">
        <v>0</v>
      </c>
      <c r="L12" s="136">
        <v>0</v>
      </c>
      <c r="M12" s="136"/>
      <c r="N12" s="133">
        <v>2509.9</v>
      </c>
    </row>
    <row r="13" spans="1:14" ht="18.75" x14ac:dyDescent="0.2">
      <c r="A13" s="181"/>
      <c r="B13" s="180" t="s">
        <v>2509</v>
      </c>
      <c r="C13" s="179" t="s">
        <v>4373</v>
      </c>
      <c r="D13" s="133">
        <v>1571686.5999999999</v>
      </c>
      <c r="E13" s="136">
        <v>1571686.5999999999</v>
      </c>
      <c r="F13" s="136">
        <v>1315014.2</v>
      </c>
      <c r="G13" s="136">
        <v>11818.900000000001</v>
      </c>
      <c r="H13" s="136"/>
      <c r="I13" s="136">
        <v>75194.899999999994</v>
      </c>
      <c r="J13" s="136">
        <v>75194.899999999994</v>
      </c>
      <c r="K13" s="136">
        <v>0</v>
      </c>
      <c r="L13" s="136">
        <v>0</v>
      </c>
      <c r="M13" s="136"/>
      <c r="N13" s="133">
        <v>1646881.4999999998</v>
      </c>
    </row>
    <row r="14" spans="1:14" ht="18.75" x14ac:dyDescent="0.2">
      <c r="A14" s="181"/>
      <c r="B14" s="180" t="s">
        <v>2509</v>
      </c>
      <c r="C14" s="179" t="s">
        <v>4372</v>
      </c>
      <c r="D14" s="133">
        <v>163377.70000000001</v>
      </c>
      <c r="E14" s="136">
        <v>163377.70000000001</v>
      </c>
      <c r="F14" s="136">
        <v>136900</v>
      </c>
      <c r="G14" s="136">
        <v>1610</v>
      </c>
      <c r="H14" s="136"/>
      <c r="I14" s="136">
        <v>5207.1000000000004</v>
      </c>
      <c r="J14" s="136">
        <v>5207.1000000000004</v>
      </c>
      <c r="K14" s="136">
        <v>0</v>
      </c>
      <c r="L14" s="136">
        <v>0</v>
      </c>
      <c r="M14" s="136"/>
      <c r="N14" s="133">
        <v>168584.80000000002</v>
      </c>
    </row>
    <row r="15" spans="1:14" ht="18.75" x14ac:dyDescent="0.2">
      <c r="A15" s="181"/>
      <c r="B15" s="180" t="s">
        <v>2509</v>
      </c>
      <c r="C15" s="179" t="s">
        <v>4371</v>
      </c>
      <c r="D15" s="133">
        <v>114193.79999999999</v>
      </c>
      <c r="E15" s="136">
        <v>114193.79999999999</v>
      </c>
      <c r="F15" s="136">
        <v>92789.2</v>
      </c>
      <c r="G15" s="136">
        <v>991</v>
      </c>
      <c r="H15" s="136"/>
      <c r="I15" s="136">
        <v>4250.8</v>
      </c>
      <c r="J15" s="136">
        <v>4250.8</v>
      </c>
      <c r="K15" s="136">
        <v>0</v>
      </c>
      <c r="L15" s="136">
        <v>0</v>
      </c>
      <c r="M15" s="136"/>
      <c r="N15" s="133">
        <v>118444.59999999999</v>
      </c>
    </row>
    <row r="16" spans="1:14" ht="15.75" x14ac:dyDescent="0.2">
      <c r="A16" s="178"/>
      <c r="B16" s="177"/>
      <c r="C16" s="176"/>
      <c r="D16" s="133"/>
      <c r="E16" s="136"/>
      <c r="F16" s="136"/>
      <c r="G16" s="136"/>
      <c r="H16" s="136"/>
      <c r="I16" s="136"/>
      <c r="J16" s="136"/>
      <c r="K16" s="136"/>
      <c r="L16" s="136"/>
      <c r="M16" s="136"/>
      <c r="N16" s="133"/>
    </row>
    <row r="17" spans="1:14" ht="19.5" x14ac:dyDescent="0.2">
      <c r="A17" s="144"/>
      <c r="B17" s="143"/>
      <c r="C17" s="175" t="s">
        <v>4370</v>
      </c>
      <c r="D17" s="174">
        <v>2051562.2999999998</v>
      </c>
      <c r="E17" s="174">
        <v>2025665.4999999998</v>
      </c>
      <c r="F17" s="174">
        <v>1895024.2999999998</v>
      </c>
      <c r="G17" s="174">
        <v>20287.3</v>
      </c>
      <c r="H17" s="174">
        <v>25896.800000000003</v>
      </c>
      <c r="I17" s="174">
        <v>319724.10000000003</v>
      </c>
      <c r="J17" s="174">
        <v>319724.10000000003</v>
      </c>
      <c r="K17" s="174">
        <v>0</v>
      </c>
      <c r="L17" s="174">
        <v>25315.000000000004</v>
      </c>
      <c r="M17" s="174">
        <v>0</v>
      </c>
      <c r="N17" s="174">
        <v>2371286.4</v>
      </c>
    </row>
    <row r="18" spans="1:14" ht="15.75" x14ac:dyDescent="0.2">
      <c r="A18" s="173"/>
      <c r="B18" s="173"/>
      <c r="C18" s="173"/>
      <c r="D18" s="173"/>
      <c r="E18" s="173"/>
      <c r="F18" s="173"/>
      <c r="G18" s="173"/>
      <c r="H18" s="173"/>
      <c r="I18" s="173"/>
      <c r="J18" s="173"/>
      <c r="K18" s="173"/>
      <c r="L18" s="173"/>
      <c r="M18" s="173"/>
      <c r="N18" s="173"/>
    </row>
    <row r="19" spans="1:14" ht="15.75" x14ac:dyDescent="0.2">
      <c r="A19" s="144"/>
      <c r="B19" s="143" t="s">
        <v>2509</v>
      </c>
      <c r="C19" s="172" t="s">
        <v>4369</v>
      </c>
      <c r="D19" s="133">
        <v>81744.800000000003</v>
      </c>
      <c r="E19" s="134">
        <v>81744.800000000003</v>
      </c>
      <c r="F19" s="134">
        <v>78854.8</v>
      </c>
      <c r="G19" s="134">
        <v>388.6</v>
      </c>
      <c r="H19" s="134"/>
      <c r="I19" s="136">
        <v>11093</v>
      </c>
      <c r="J19" s="134">
        <v>11093</v>
      </c>
      <c r="K19" s="135">
        <v>0</v>
      </c>
      <c r="L19" s="135">
        <v>471.5</v>
      </c>
      <c r="M19" s="134"/>
      <c r="N19" s="133">
        <v>92837.8</v>
      </c>
    </row>
    <row r="20" spans="1:14" ht="15.75" x14ac:dyDescent="0.2">
      <c r="A20" s="167"/>
      <c r="B20" s="143" t="s">
        <v>2509</v>
      </c>
      <c r="C20" s="171" t="s">
        <v>4368</v>
      </c>
      <c r="D20" s="133">
        <v>51556.4</v>
      </c>
      <c r="E20" s="134">
        <v>51556.4</v>
      </c>
      <c r="F20" s="134">
        <v>48750.1</v>
      </c>
      <c r="G20" s="134">
        <v>546.1</v>
      </c>
      <c r="H20" s="135"/>
      <c r="I20" s="136">
        <v>8087.2</v>
      </c>
      <c r="J20" s="134">
        <v>8087.2</v>
      </c>
      <c r="K20" s="135">
        <v>0</v>
      </c>
      <c r="L20" s="135">
        <v>662.3</v>
      </c>
      <c r="M20" s="134"/>
      <c r="N20" s="133">
        <v>59643.6</v>
      </c>
    </row>
    <row r="21" spans="1:14" ht="15.75" x14ac:dyDescent="0.2">
      <c r="A21" s="167"/>
      <c r="B21" s="143" t="s">
        <v>2509</v>
      </c>
      <c r="C21" s="171" t="s">
        <v>4367</v>
      </c>
      <c r="D21" s="133">
        <v>119529.09999999999</v>
      </c>
      <c r="E21" s="134">
        <v>119529.09999999999</v>
      </c>
      <c r="F21" s="134">
        <v>109529.5</v>
      </c>
      <c r="G21" s="134">
        <v>1871.2</v>
      </c>
      <c r="H21" s="135"/>
      <c r="I21" s="136">
        <v>19262.7</v>
      </c>
      <c r="J21" s="134">
        <v>19262.7</v>
      </c>
      <c r="K21" s="135">
        <v>0</v>
      </c>
      <c r="L21" s="135">
        <v>1920.3</v>
      </c>
      <c r="M21" s="134"/>
      <c r="N21" s="133">
        <v>138791.79999999999</v>
      </c>
    </row>
    <row r="22" spans="1:14" ht="15.75" x14ac:dyDescent="0.2">
      <c r="A22" s="167"/>
      <c r="B22" s="143" t="s">
        <v>2509</v>
      </c>
      <c r="C22" s="170" t="s">
        <v>4366</v>
      </c>
      <c r="D22" s="133">
        <v>125688.3</v>
      </c>
      <c r="E22" s="134">
        <v>125688.3</v>
      </c>
      <c r="F22" s="134">
        <v>119646</v>
      </c>
      <c r="G22" s="134">
        <v>755.5</v>
      </c>
      <c r="H22" s="135"/>
      <c r="I22" s="136">
        <v>18303.500000000004</v>
      </c>
      <c r="J22" s="134">
        <v>18303.500000000004</v>
      </c>
      <c r="K22" s="135">
        <v>0</v>
      </c>
      <c r="L22" s="135">
        <v>916.40000000000009</v>
      </c>
      <c r="M22" s="134"/>
      <c r="N22" s="133">
        <v>143991.80000000002</v>
      </c>
    </row>
    <row r="23" spans="1:14" ht="15.75" x14ac:dyDescent="0.2">
      <c r="A23" s="167"/>
      <c r="B23" s="143" t="s">
        <v>2509</v>
      </c>
      <c r="C23" s="170" t="s">
        <v>4365</v>
      </c>
      <c r="D23" s="133">
        <v>67806</v>
      </c>
      <c r="E23" s="134">
        <v>67806</v>
      </c>
      <c r="F23" s="134">
        <v>64906.8</v>
      </c>
      <c r="G23" s="134">
        <v>856.4</v>
      </c>
      <c r="H23" s="135"/>
      <c r="I23" s="136">
        <v>10605.5</v>
      </c>
      <c r="J23" s="134">
        <v>10605.5</v>
      </c>
      <c r="K23" s="135">
        <v>0</v>
      </c>
      <c r="L23" s="135">
        <v>1038.8</v>
      </c>
      <c r="M23" s="134"/>
      <c r="N23" s="133">
        <v>78411.5</v>
      </c>
    </row>
    <row r="24" spans="1:14" ht="15.75" x14ac:dyDescent="0.2">
      <c r="A24" s="167"/>
      <c r="B24" s="143" t="s">
        <v>2509</v>
      </c>
      <c r="C24" s="170" t="s">
        <v>4364</v>
      </c>
      <c r="D24" s="133">
        <v>49222.7</v>
      </c>
      <c r="E24" s="134">
        <v>43848.6</v>
      </c>
      <c r="F24" s="134">
        <v>41365.5</v>
      </c>
      <c r="G24" s="134">
        <v>357.4</v>
      </c>
      <c r="H24" s="135">
        <v>5374.1</v>
      </c>
      <c r="I24" s="136">
        <v>6750.2999999999993</v>
      </c>
      <c r="J24" s="134">
        <v>6750.2999999999993</v>
      </c>
      <c r="K24" s="135">
        <v>0</v>
      </c>
      <c r="L24" s="135">
        <v>433.6</v>
      </c>
      <c r="M24" s="134"/>
      <c r="N24" s="133">
        <v>55973</v>
      </c>
    </row>
    <row r="25" spans="1:14" ht="15.75" x14ac:dyDescent="0.2">
      <c r="A25" s="167"/>
      <c r="B25" s="143" t="s">
        <v>2509</v>
      </c>
      <c r="C25" s="170" t="s">
        <v>4363</v>
      </c>
      <c r="D25" s="133">
        <v>65238.7</v>
      </c>
      <c r="E25" s="134">
        <v>65238.7</v>
      </c>
      <c r="F25" s="134">
        <v>61755.199999999997</v>
      </c>
      <c r="G25" s="134">
        <v>1025</v>
      </c>
      <c r="H25" s="135"/>
      <c r="I25" s="136">
        <v>10080.5</v>
      </c>
      <c r="J25" s="134">
        <v>10080.5</v>
      </c>
      <c r="K25" s="135">
        <v>0</v>
      </c>
      <c r="L25" s="135">
        <v>1243.2</v>
      </c>
      <c r="M25" s="134"/>
      <c r="N25" s="133">
        <v>75319.199999999997</v>
      </c>
    </row>
    <row r="26" spans="1:14" ht="15.75" x14ac:dyDescent="0.2">
      <c r="A26" s="167"/>
      <c r="B26" s="143" t="s">
        <v>2509</v>
      </c>
      <c r="C26" s="169" t="s">
        <v>4362</v>
      </c>
      <c r="D26" s="133">
        <v>55163.3</v>
      </c>
      <c r="E26" s="134">
        <v>55163.3</v>
      </c>
      <c r="F26" s="134">
        <v>52650.3</v>
      </c>
      <c r="G26" s="134">
        <v>433.6</v>
      </c>
      <c r="H26" s="135"/>
      <c r="I26" s="136">
        <v>8483.5999999999985</v>
      </c>
      <c r="J26" s="134">
        <v>8483.5999999999985</v>
      </c>
      <c r="K26" s="135">
        <v>0</v>
      </c>
      <c r="L26" s="135">
        <v>525.79999999999995</v>
      </c>
      <c r="M26" s="134"/>
      <c r="N26" s="133">
        <v>63646.9</v>
      </c>
    </row>
    <row r="27" spans="1:14" ht="15.75" x14ac:dyDescent="0.2">
      <c r="A27" s="167"/>
      <c r="B27" s="143" t="s">
        <v>2509</v>
      </c>
      <c r="C27" s="168" t="s">
        <v>4361</v>
      </c>
      <c r="D27" s="133">
        <v>66057.999999999985</v>
      </c>
      <c r="E27" s="134">
        <v>66057.999999999985</v>
      </c>
      <c r="F27" s="134">
        <v>62803.7</v>
      </c>
      <c r="G27" s="134">
        <v>458.2</v>
      </c>
      <c r="H27" s="135"/>
      <c r="I27" s="136">
        <v>9506.7999999999975</v>
      </c>
      <c r="J27" s="134">
        <v>9506.7999999999975</v>
      </c>
      <c r="K27" s="135">
        <v>0</v>
      </c>
      <c r="L27" s="135">
        <v>555.69999999999993</v>
      </c>
      <c r="M27" s="134"/>
      <c r="N27" s="133">
        <v>75564.799999999988</v>
      </c>
    </row>
    <row r="28" spans="1:14" ht="15.75" x14ac:dyDescent="0.2">
      <c r="A28" s="167"/>
      <c r="B28" s="143" t="s">
        <v>2509</v>
      </c>
      <c r="C28" s="142" t="s">
        <v>4360</v>
      </c>
      <c r="D28" s="133">
        <v>46587.4</v>
      </c>
      <c r="E28" s="134">
        <v>46587.4</v>
      </c>
      <c r="F28" s="134">
        <v>43695.8</v>
      </c>
      <c r="G28" s="134">
        <v>484.1</v>
      </c>
      <c r="H28" s="135"/>
      <c r="I28" s="136">
        <v>7066</v>
      </c>
      <c r="J28" s="134">
        <v>7066</v>
      </c>
      <c r="K28" s="135">
        <v>0</v>
      </c>
      <c r="L28" s="135">
        <v>587.1</v>
      </c>
      <c r="M28" s="134"/>
      <c r="N28" s="133">
        <v>53653.4</v>
      </c>
    </row>
    <row r="29" spans="1:14" ht="15.75" x14ac:dyDescent="0.2">
      <c r="A29" s="167"/>
      <c r="B29" s="143" t="s">
        <v>2509</v>
      </c>
      <c r="C29" s="142" t="s">
        <v>4359</v>
      </c>
      <c r="D29" s="133">
        <v>90292.5</v>
      </c>
      <c r="E29" s="134">
        <v>90292.5</v>
      </c>
      <c r="F29" s="134">
        <v>87312</v>
      </c>
      <c r="G29" s="134">
        <v>620.9</v>
      </c>
      <c r="H29" s="135"/>
      <c r="I29" s="136">
        <v>12200.899999999998</v>
      </c>
      <c r="J29" s="134">
        <v>12200.899999999998</v>
      </c>
      <c r="K29" s="135">
        <v>0</v>
      </c>
      <c r="L29" s="135">
        <v>753.09999999999991</v>
      </c>
      <c r="M29" s="134"/>
      <c r="N29" s="133">
        <v>102493.4</v>
      </c>
    </row>
    <row r="30" spans="1:14" ht="15.75" x14ac:dyDescent="0.2">
      <c r="A30" s="167"/>
      <c r="B30" s="143" t="s">
        <v>2509</v>
      </c>
      <c r="C30" s="142" t="s">
        <v>4358</v>
      </c>
      <c r="D30" s="133">
        <v>85606.500000000015</v>
      </c>
      <c r="E30" s="134">
        <v>78845.000000000015</v>
      </c>
      <c r="F30" s="134">
        <v>75324.600000000006</v>
      </c>
      <c r="G30" s="134">
        <v>1141.0999999999999</v>
      </c>
      <c r="H30" s="135">
        <v>6761.5</v>
      </c>
      <c r="I30" s="136">
        <v>11873.400000000001</v>
      </c>
      <c r="J30" s="134">
        <v>11873.400000000001</v>
      </c>
      <c r="K30" s="135">
        <v>0</v>
      </c>
      <c r="L30" s="135">
        <v>1384.2</v>
      </c>
      <c r="M30" s="134"/>
      <c r="N30" s="133">
        <v>97479.900000000023</v>
      </c>
    </row>
    <row r="31" spans="1:14" ht="15.75" x14ac:dyDescent="0.2">
      <c r="A31" s="167"/>
      <c r="B31" s="143" t="s">
        <v>2509</v>
      </c>
      <c r="C31" s="142" t="s">
        <v>4357</v>
      </c>
      <c r="D31" s="133">
        <v>92854.099999999991</v>
      </c>
      <c r="E31" s="134">
        <v>92854.099999999991</v>
      </c>
      <c r="F31" s="134">
        <v>85664.9</v>
      </c>
      <c r="G31" s="134">
        <v>932.7</v>
      </c>
      <c r="H31" s="135"/>
      <c r="I31" s="136">
        <v>14715.2</v>
      </c>
      <c r="J31" s="134">
        <v>14715.2</v>
      </c>
      <c r="K31" s="135">
        <v>0</v>
      </c>
      <c r="L31" s="135">
        <v>1191</v>
      </c>
      <c r="M31" s="134"/>
      <c r="N31" s="133">
        <v>107569.29999999999</v>
      </c>
    </row>
    <row r="32" spans="1:14" ht="15.75" x14ac:dyDescent="0.2">
      <c r="A32" s="167"/>
      <c r="B32" s="143" t="s">
        <v>2509</v>
      </c>
      <c r="C32" s="142" t="s">
        <v>4356</v>
      </c>
      <c r="D32" s="133">
        <v>96410.3</v>
      </c>
      <c r="E32" s="134">
        <v>96410.3</v>
      </c>
      <c r="F32" s="134">
        <v>90052.6</v>
      </c>
      <c r="G32" s="134">
        <v>1236.8</v>
      </c>
      <c r="H32" s="135"/>
      <c r="I32" s="136">
        <v>14560.599999999999</v>
      </c>
      <c r="J32" s="134">
        <v>14560.599999999999</v>
      </c>
      <c r="K32" s="135">
        <v>0</v>
      </c>
      <c r="L32" s="135">
        <v>1500.1</v>
      </c>
      <c r="M32" s="134"/>
      <c r="N32" s="133">
        <v>110970.9</v>
      </c>
    </row>
    <row r="33" spans="1:14" ht="15.75" x14ac:dyDescent="0.2">
      <c r="A33" s="167"/>
      <c r="B33" s="143" t="s">
        <v>2509</v>
      </c>
      <c r="C33" s="142" t="s">
        <v>4355</v>
      </c>
      <c r="D33" s="133">
        <v>33958.800000000003</v>
      </c>
      <c r="E33" s="134">
        <v>33958.800000000003</v>
      </c>
      <c r="F33" s="134">
        <v>32541.200000000001</v>
      </c>
      <c r="G33" s="134">
        <v>277.5</v>
      </c>
      <c r="H33" s="135"/>
      <c r="I33" s="136">
        <v>5192.7999999999993</v>
      </c>
      <c r="J33" s="134">
        <v>5192.7999999999993</v>
      </c>
      <c r="K33" s="135">
        <v>0</v>
      </c>
      <c r="L33" s="135">
        <v>336.7</v>
      </c>
      <c r="M33" s="134"/>
      <c r="N33" s="133">
        <v>39151.600000000006</v>
      </c>
    </row>
    <row r="34" spans="1:14" ht="15.75" x14ac:dyDescent="0.2">
      <c r="A34" s="167"/>
      <c r="B34" s="143" t="s">
        <v>2509</v>
      </c>
      <c r="C34" s="142" t="s">
        <v>4354</v>
      </c>
      <c r="D34" s="133">
        <v>33599.9</v>
      </c>
      <c r="E34" s="134">
        <v>33599.9</v>
      </c>
      <c r="F34" s="134">
        <v>31261.4</v>
      </c>
      <c r="G34" s="134">
        <v>274.5</v>
      </c>
      <c r="H34" s="135"/>
      <c r="I34" s="136">
        <v>5698.800000000002</v>
      </c>
      <c r="J34" s="134">
        <v>5698.800000000002</v>
      </c>
      <c r="K34" s="135">
        <v>0</v>
      </c>
      <c r="L34" s="135">
        <v>332.79999999999995</v>
      </c>
      <c r="M34" s="134"/>
      <c r="N34" s="133">
        <v>39298.700000000004</v>
      </c>
    </row>
    <row r="35" spans="1:14" ht="15.75" x14ac:dyDescent="0.2">
      <c r="A35" s="167"/>
      <c r="B35" s="143" t="s">
        <v>2509</v>
      </c>
      <c r="C35" s="142" t="s">
        <v>4353</v>
      </c>
      <c r="D35" s="133">
        <v>57811.3</v>
      </c>
      <c r="E35" s="134">
        <v>57811.3</v>
      </c>
      <c r="F35" s="134">
        <v>54970.7</v>
      </c>
      <c r="G35" s="134">
        <v>818.8</v>
      </c>
      <c r="H35" s="135"/>
      <c r="I35" s="136">
        <v>8280</v>
      </c>
      <c r="J35" s="134">
        <v>8280</v>
      </c>
      <c r="K35" s="135">
        <v>0</v>
      </c>
      <c r="L35" s="135">
        <v>597.80000000000007</v>
      </c>
      <c r="M35" s="134"/>
      <c r="N35" s="133">
        <v>66091.3</v>
      </c>
    </row>
    <row r="36" spans="1:14" ht="15.75" x14ac:dyDescent="0.2">
      <c r="A36" s="167"/>
      <c r="B36" s="143" t="s">
        <v>2509</v>
      </c>
      <c r="C36" s="142" t="s">
        <v>4352</v>
      </c>
      <c r="D36" s="133">
        <v>102590.49999999999</v>
      </c>
      <c r="E36" s="134">
        <v>88829.299999999988</v>
      </c>
      <c r="F36" s="134">
        <v>82025.899999999994</v>
      </c>
      <c r="G36" s="134">
        <v>1414.3</v>
      </c>
      <c r="H36" s="135">
        <v>13761.2</v>
      </c>
      <c r="I36" s="136">
        <v>16166.199999999999</v>
      </c>
      <c r="J36" s="134">
        <v>16166.199999999999</v>
      </c>
      <c r="K36" s="135">
        <v>0</v>
      </c>
      <c r="L36" s="135">
        <v>2584</v>
      </c>
      <c r="M36" s="134"/>
      <c r="N36" s="133">
        <v>118756.69999999998</v>
      </c>
    </row>
    <row r="37" spans="1:14" ht="15.75" x14ac:dyDescent="0.2">
      <c r="A37" s="167"/>
      <c r="B37" s="143" t="s">
        <v>2509</v>
      </c>
      <c r="C37" s="142" t="s">
        <v>4351</v>
      </c>
      <c r="D37" s="133">
        <v>80696.400000000009</v>
      </c>
      <c r="E37" s="134">
        <v>80696.400000000009</v>
      </c>
      <c r="F37" s="134">
        <v>77635.3</v>
      </c>
      <c r="G37" s="134">
        <v>747.69999999999993</v>
      </c>
      <c r="H37" s="135"/>
      <c r="I37" s="136">
        <v>10945.5</v>
      </c>
      <c r="J37" s="134">
        <v>10945.5</v>
      </c>
      <c r="K37" s="135">
        <v>0</v>
      </c>
      <c r="L37" s="135">
        <v>550.59999999999991</v>
      </c>
      <c r="M37" s="134"/>
      <c r="N37" s="133">
        <v>91641.900000000009</v>
      </c>
    </row>
    <row r="38" spans="1:14" ht="15.75" x14ac:dyDescent="0.2">
      <c r="A38" s="167"/>
      <c r="B38" s="143" t="s">
        <v>2509</v>
      </c>
      <c r="C38" s="142" t="s">
        <v>4350</v>
      </c>
      <c r="D38" s="133">
        <v>64583.9</v>
      </c>
      <c r="E38" s="134">
        <v>64583.9</v>
      </c>
      <c r="F38" s="134">
        <v>61830.2</v>
      </c>
      <c r="G38" s="134">
        <v>437.29999999999995</v>
      </c>
      <c r="H38" s="135"/>
      <c r="I38" s="136">
        <v>9816.5</v>
      </c>
      <c r="J38" s="134">
        <v>9816.5</v>
      </c>
      <c r="K38" s="135">
        <v>0</v>
      </c>
      <c r="L38" s="135">
        <v>530.4</v>
      </c>
      <c r="M38" s="134"/>
      <c r="N38" s="133">
        <v>74400.399999999994</v>
      </c>
    </row>
    <row r="39" spans="1:14" ht="15.75" x14ac:dyDescent="0.2">
      <c r="A39" s="167"/>
      <c r="B39" s="143" t="s">
        <v>2509</v>
      </c>
      <c r="C39" s="142" t="s">
        <v>4349</v>
      </c>
      <c r="D39" s="133">
        <v>60248.700000000004</v>
      </c>
      <c r="E39" s="134">
        <v>60248.700000000004</v>
      </c>
      <c r="F39" s="134">
        <v>57001.4</v>
      </c>
      <c r="G39" s="134">
        <v>869.6</v>
      </c>
      <c r="H39" s="135"/>
      <c r="I39" s="136">
        <v>9419</v>
      </c>
      <c r="J39" s="134">
        <v>9419</v>
      </c>
      <c r="K39" s="135">
        <v>0</v>
      </c>
      <c r="L39" s="135">
        <v>1054.8</v>
      </c>
      <c r="M39" s="134"/>
      <c r="N39" s="133">
        <v>69667.700000000012</v>
      </c>
    </row>
    <row r="40" spans="1:14" ht="15.75" x14ac:dyDescent="0.2">
      <c r="A40" s="167"/>
      <c r="B40" s="143" t="s">
        <v>2509</v>
      </c>
      <c r="C40" s="142" t="s">
        <v>4348</v>
      </c>
      <c r="D40" s="133">
        <v>62039.999999999993</v>
      </c>
      <c r="E40" s="134">
        <v>62039.999999999993</v>
      </c>
      <c r="F40" s="134">
        <v>59857.599999999999</v>
      </c>
      <c r="G40" s="134">
        <v>576.1</v>
      </c>
      <c r="H40" s="135"/>
      <c r="I40" s="136">
        <v>9074.3000000000011</v>
      </c>
      <c r="J40" s="134">
        <v>9074.3000000000011</v>
      </c>
      <c r="K40" s="135">
        <v>0</v>
      </c>
      <c r="L40" s="135">
        <v>698.7</v>
      </c>
      <c r="M40" s="134"/>
      <c r="N40" s="133">
        <v>71114.299999999988</v>
      </c>
    </row>
    <row r="41" spans="1:14" ht="15.75" x14ac:dyDescent="0.2">
      <c r="A41" s="167"/>
      <c r="B41" s="143" t="s">
        <v>2509</v>
      </c>
      <c r="C41" s="142" t="s">
        <v>4347</v>
      </c>
      <c r="D41" s="133">
        <v>67586.7</v>
      </c>
      <c r="E41" s="134">
        <v>67586.7</v>
      </c>
      <c r="F41" s="134">
        <v>64493.2</v>
      </c>
      <c r="G41" s="134">
        <v>434.4</v>
      </c>
      <c r="H41" s="135"/>
      <c r="I41" s="136">
        <v>9892.0999999999985</v>
      </c>
      <c r="J41" s="134">
        <v>9892.0999999999985</v>
      </c>
      <c r="K41" s="135">
        <v>0</v>
      </c>
      <c r="L41" s="135">
        <v>526.90000000000009</v>
      </c>
      <c r="M41" s="134"/>
      <c r="N41" s="133">
        <v>77478.799999999988</v>
      </c>
    </row>
    <row r="42" spans="1:14" ht="15.75" x14ac:dyDescent="0.2">
      <c r="A42" s="167"/>
      <c r="B42" s="143" t="s">
        <v>2509</v>
      </c>
      <c r="C42" s="142" t="s">
        <v>4346</v>
      </c>
      <c r="D42" s="133">
        <v>394688</v>
      </c>
      <c r="E42" s="134">
        <v>394688</v>
      </c>
      <c r="F42" s="134">
        <v>351095.6</v>
      </c>
      <c r="G42" s="134">
        <v>3329.5</v>
      </c>
      <c r="H42" s="135"/>
      <c r="I42" s="136">
        <v>72649.7</v>
      </c>
      <c r="J42" s="134">
        <v>72649.7</v>
      </c>
      <c r="K42" s="135">
        <v>0</v>
      </c>
      <c r="L42" s="135">
        <v>4919.2</v>
      </c>
      <c r="M42" s="134"/>
      <c r="N42" s="133">
        <v>467337.7</v>
      </c>
    </row>
    <row r="43" spans="1:14" ht="15.75" x14ac:dyDescent="0.2">
      <c r="A43" s="144"/>
      <c r="B43" s="143"/>
      <c r="C43" s="142"/>
      <c r="D43" s="133"/>
      <c r="E43" s="134"/>
      <c r="F43" s="134"/>
      <c r="G43" s="134"/>
      <c r="H43" s="135"/>
      <c r="I43" s="136"/>
      <c r="J43" s="134"/>
      <c r="K43" s="135"/>
      <c r="L43" s="135"/>
      <c r="M43" s="134"/>
      <c r="N43" s="133"/>
    </row>
    <row r="44" spans="1:14" ht="19.5" x14ac:dyDescent="0.2">
      <c r="A44" s="153"/>
      <c r="B44" s="155"/>
      <c r="C44" s="164" t="s">
        <v>4345</v>
      </c>
      <c r="D44" s="149">
        <v>579157.80000000016</v>
      </c>
      <c r="E44" s="149">
        <v>578863.80000000016</v>
      </c>
      <c r="F44" s="149">
        <v>546850.69999999995</v>
      </c>
      <c r="G44" s="149">
        <v>5805.1999999999989</v>
      </c>
      <c r="H44" s="149">
        <v>294</v>
      </c>
      <c r="I44" s="149">
        <v>82515.7</v>
      </c>
      <c r="J44" s="149">
        <v>82515.7</v>
      </c>
      <c r="K44" s="149">
        <v>0</v>
      </c>
      <c r="L44" s="149">
        <v>6650.5</v>
      </c>
      <c r="M44" s="149">
        <v>0</v>
      </c>
      <c r="N44" s="149">
        <v>661673.50000000012</v>
      </c>
    </row>
    <row r="45" spans="1:14" ht="15.75" x14ac:dyDescent="0.2">
      <c r="A45" s="153"/>
      <c r="B45" s="155"/>
      <c r="C45" s="163"/>
      <c r="D45" s="136"/>
      <c r="E45" s="136"/>
      <c r="F45" s="136"/>
      <c r="G45" s="134"/>
      <c r="H45" s="136"/>
      <c r="I45" s="136"/>
      <c r="J45" s="136"/>
      <c r="K45" s="136"/>
      <c r="L45" s="135"/>
      <c r="M45" s="136"/>
      <c r="N45" s="136"/>
    </row>
    <row r="46" spans="1:14" ht="15.75" x14ac:dyDescent="0.2">
      <c r="A46" s="166"/>
      <c r="B46" s="155" t="s">
        <v>2509</v>
      </c>
      <c r="C46" s="157" t="s">
        <v>4344</v>
      </c>
      <c r="D46" s="133">
        <v>119552.30000000002</v>
      </c>
      <c r="E46" s="134">
        <v>119552.30000000002</v>
      </c>
      <c r="F46" s="134">
        <v>114230.6</v>
      </c>
      <c r="G46" s="134">
        <v>1510.1</v>
      </c>
      <c r="H46" s="134"/>
      <c r="I46" s="136">
        <v>16070.7</v>
      </c>
      <c r="J46" s="134">
        <v>16070.7</v>
      </c>
      <c r="K46" s="135">
        <v>0</v>
      </c>
      <c r="L46" s="135">
        <v>1489.1999999999998</v>
      </c>
      <c r="M46" s="134"/>
      <c r="N46" s="133">
        <v>135623.00000000003</v>
      </c>
    </row>
    <row r="47" spans="1:14" ht="15.75" x14ac:dyDescent="0.2">
      <c r="A47" s="166"/>
      <c r="B47" s="155" t="s">
        <v>2509</v>
      </c>
      <c r="C47" s="157" t="s">
        <v>4343</v>
      </c>
      <c r="D47" s="133">
        <v>66310.8</v>
      </c>
      <c r="E47" s="134">
        <v>66016.800000000003</v>
      </c>
      <c r="F47" s="134">
        <v>56764.9</v>
      </c>
      <c r="G47" s="134">
        <v>1498.8</v>
      </c>
      <c r="H47" s="134">
        <v>294</v>
      </c>
      <c r="I47" s="136">
        <v>13475</v>
      </c>
      <c r="J47" s="134">
        <v>13475</v>
      </c>
      <c r="K47" s="135">
        <v>0</v>
      </c>
      <c r="L47" s="135">
        <v>1818</v>
      </c>
      <c r="M47" s="134"/>
      <c r="N47" s="133">
        <v>79785.8</v>
      </c>
    </row>
    <row r="48" spans="1:14" ht="15.75" x14ac:dyDescent="0.2">
      <c r="A48" s="166"/>
      <c r="B48" s="155" t="s">
        <v>2509</v>
      </c>
      <c r="C48" s="157" t="s">
        <v>4342</v>
      </c>
      <c r="D48" s="133">
        <v>0</v>
      </c>
      <c r="E48" s="134">
        <v>0</v>
      </c>
      <c r="F48" s="134">
        <v>0</v>
      </c>
      <c r="G48" s="134">
        <v>0</v>
      </c>
      <c r="H48" s="134"/>
      <c r="I48" s="136">
        <v>0</v>
      </c>
      <c r="J48" s="134">
        <v>0</v>
      </c>
      <c r="K48" s="135">
        <v>0</v>
      </c>
      <c r="L48" s="135">
        <v>0</v>
      </c>
      <c r="M48" s="134"/>
      <c r="N48" s="133">
        <v>0</v>
      </c>
    </row>
    <row r="49" spans="1:14" ht="15.75" x14ac:dyDescent="0.2">
      <c r="A49" s="166"/>
      <c r="B49" s="155" t="s">
        <v>2509</v>
      </c>
      <c r="C49" s="157" t="s">
        <v>4341</v>
      </c>
      <c r="D49" s="133">
        <v>69148.700000000012</v>
      </c>
      <c r="E49" s="134">
        <v>69148.700000000012</v>
      </c>
      <c r="F49" s="134">
        <v>64463.199999999997</v>
      </c>
      <c r="G49" s="134">
        <v>1230.8</v>
      </c>
      <c r="H49" s="134"/>
      <c r="I49" s="136">
        <v>10747.2</v>
      </c>
      <c r="J49" s="134">
        <v>10747.2</v>
      </c>
      <c r="K49" s="135">
        <v>0</v>
      </c>
      <c r="L49" s="135">
        <v>1492.7</v>
      </c>
      <c r="M49" s="134"/>
      <c r="N49" s="133">
        <v>79895.900000000009</v>
      </c>
    </row>
    <row r="50" spans="1:14" ht="15.75" x14ac:dyDescent="0.2">
      <c r="A50" s="166"/>
      <c r="B50" s="155" t="s">
        <v>2509</v>
      </c>
      <c r="C50" s="157" t="s">
        <v>4340</v>
      </c>
      <c r="D50" s="133">
        <v>192261.10000000003</v>
      </c>
      <c r="E50" s="134">
        <v>192261.10000000003</v>
      </c>
      <c r="F50" s="134">
        <v>183975.7</v>
      </c>
      <c r="G50" s="134">
        <v>651.20000000000005</v>
      </c>
      <c r="H50" s="134"/>
      <c r="I50" s="136">
        <v>24111.8</v>
      </c>
      <c r="J50" s="134">
        <v>24111.8</v>
      </c>
      <c r="K50" s="135">
        <v>0</v>
      </c>
      <c r="L50" s="135">
        <v>789.8</v>
      </c>
      <c r="M50" s="134"/>
      <c r="N50" s="133">
        <v>216372.90000000002</v>
      </c>
    </row>
    <row r="51" spans="1:14" ht="15.75" x14ac:dyDescent="0.2">
      <c r="A51" s="166"/>
      <c r="B51" s="155" t="s">
        <v>2509</v>
      </c>
      <c r="C51" s="157" t="s">
        <v>4339</v>
      </c>
      <c r="D51" s="133">
        <v>67998.100000000006</v>
      </c>
      <c r="E51" s="134">
        <v>67998.100000000006</v>
      </c>
      <c r="F51" s="134">
        <v>65988.3</v>
      </c>
      <c r="G51" s="134">
        <v>339.9</v>
      </c>
      <c r="H51" s="134"/>
      <c r="I51" s="136">
        <v>9503.2999999999993</v>
      </c>
      <c r="J51" s="134">
        <v>9503.2999999999993</v>
      </c>
      <c r="K51" s="135">
        <v>0</v>
      </c>
      <c r="L51" s="135">
        <v>412.3</v>
      </c>
      <c r="M51" s="134"/>
      <c r="N51" s="133">
        <v>77501.400000000009</v>
      </c>
    </row>
    <row r="52" spans="1:14" ht="15.75" x14ac:dyDescent="0.2">
      <c r="A52" s="166"/>
      <c r="B52" s="155" t="s">
        <v>2509</v>
      </c>
      <c r="C52" s="157" t="s">
        <v>4338</v>
      </c>
      <c r="D52" s="133">
        <v>63886.8</v>
      </c>
      <c r="E52" s="134">
        <v>63886.8</v>
      </c>
      <c r="F52" s="134">
        <v>61428</v>
      </c>
      <c r="G52" s="134">
        <v>574.4</v>
      </c>
      <c r="H52" s="134"/>
      <c r="I52" s="136">
        <v>8607.7000000000007</v>
      </c>
      <c r="J52" s="134">
        <v>8607.7000000000007</v>
      </c>
      <c r="K52" s="135">
        <v>0</v>
      </c>
      <c r="L52" s="135">
        <v>648.5</v>
      </c>
      <c r="M52" s="134"/>
      <c r="N52" s="133">
        <v>72494.5</v>
      </c>
    </row>
    <row r="53" spans="1:14" ht="15.75" x14ac:dyDescent="0.2">
      <c r="A53" s="165"/>
      <c r="B53" s="155"/>
      <c r="C53" s="157"/>
      <c r="D53" s="133"/>
      <c r="E53" s="134"/>
      <c r="F53" s="134"/>
      <c r="G53" s="134"/>
      <c r="H53" s="135"/>
      <c r="I53" s="136"/>
      <c r="J53" s="134"/>
      <c r="K53" s="135"/>
      <c r="L53" s="135"/>
      <c r="M53" s="134"/>
      <c r="N53" s="133"/>
    </row>
    <row r="54" spans="1:14" ht="19.5" x14ac:dyDescent="0.2">
      <c r="A54" s="153"/>
      <c r="B54" s="155"/>
      <c r="C54" s="164" t="s">
        <v>4337</v>
      </c>
      <c r="D54" s="149">
        <v>701616.59999999986</v>
      </c>
      <c r="E54" s="149">
        <v>683759.59999999986</v>
      </c>
      <c r="F54" s="149">
        <v>641870.1</v>
      </c>
      <c r="G54" s="149">
        <v>5676.2999999999993</v>
      </c>
      <c r="H54" s="149">
        <v>17857</v>
      </c>
      <c r="I54" s="149">
        <v>100734.40000000001</v>
      </c>
      <c r="J54" s="149">
        <v>100734.40000000001</v>
      </c>
      <c r="K54" s="149">
        <v>0</v>
      </c>
      <c r="L54" s="149">
        <v>6884.9</v>
      </c>
      <c r="M54" s="149">
        <v>0</v>
      </c>
      <c r="N54" s="149">
        <v>802350.99999999988</v>
      </c>
    </row>
    <row r="55" spans="1:14" ht="15.75" x14ac:dyDescent="0.2">
      <c r="A55" s="153"/>
      <c r="B55" s="155"/>
      <c r="C55" s="163"/>
      <c r="D55" s="136"/>
      <c r="E55" s="136"/>
      <c r="F55" s="136"/>
      <c r="G55" s="134"/>
      <c r="H55" s="136"/>
      <c r="I55" s="136"/>
      <c r="J55" s="136"/>
      <c r="K55" s="136"/>
      <c r="L55" s="135"/>
      <c r="M55" s="136"/>
      <c r="N55" s="136"/>
    </row>
    <row r="56" spans="1:14" ht="15.75" x14ac:dyDescent="0.2">
      <c r="A56" s="165"/>
      <c r="B56" s="155" t="s">
        <v>2509</v>
      </c>
      <c r="C56" s="156" t="s">
        <v>4336</v>
      </c>
      <c r="D56" s="133">
        <v>33745.300000000003</v>
      </c>
      <c r="E56" s="134">
        <v>33745.300000000003</v>
      </c>
      <c r="F56" s="134">
        <v>30753</v>
      </c>
      <c r="G56" s="134">
        <v>285.89999999999998</v>
      </c>
      <c r="H56" s="134"/>
      <c r="I56" s="136">
        <v>5985.8</v>
      </c>
      <c r="J56" s="134">
        <v>5985.8</v>
      </c>
      <c r="K56" s="135">
        <v>0</v>
      </c>
      <c r="L56" s="135">
        <v>346.70000000000005</v>
      </c>
      <c r="M56" s="134"/>
      <c r="N56" s="133">
        <v>39731.100000000006</v>
      </c>
    </row>
    <row r="57" spans="1:14" ht="15.75" x14ac:dyDescent="0.2">
      <c r="A57" s="165"/>
      <c r="B57" s="155" t="s">
        <v>2509</v>
      </c>
      <c r="C57" s="156" t="s">
        <v>4335</v>
      </c>
      <c r="D57" s="133">
        <v>93077.400000000009</v>
      </c>
      <c r="E57" s="134">
        <v>93077.400000000009</v>
      </c>
      <c r="F57" s="134">
        <v>86974.3</v>
      </c>
      <c r="G57" s="134">
        <v>533.4</v>
      </c>
      <c r="H57" s="134"/>
      <c r="I57" s="136">
        <v>14135.9</v>
      </c>
      <c r="J57" s="134">
        <v>14135.9</v>
      </c>
      <c r="K57" s="135">
        <v>0</v>
      </c>
      <c r="L57" s="135">
        <v>647.09999999999991</v>
      </c>
      <c r="M57" s="134"/>
      <c r="N57" s="133">
        <v>107213.3</v>
      </c>
    </row>
    <row r="58" spans="1:14" ht="15.75" x14ac:dyDescent="0.2">
      <c r="A58" s="165"/>
      <c r="B58" s="155" t="s">
        <v>2509</v>
      </c>
      <c r="C58" s="156" t="s">
        <v>4334</v>
      </c>
      <c r="D58" s="133">
        <v>98704.2</v>
      </c>
      <c r="E58" s="134">
        <v>98704.2</v>
      </c>
      <c r="F58" s="134">
        <v>92326.2</v>
      </c>
      <c r="G58" s="134">
        <v>1135.5999999999999</v>
      </c>
      <c r="H58" s="134"/>
      <c r="I58" s="136">
        <v>14796.7</v>
      </c>
      <c r="J58" s="134">
        <v>14796.7</v>
      </c>
      <c r="K58" s="135">
        <v>0</v>
      </c>
      <c r="L58" s="135">
        <v>1377.3999999999999</v>
      </c>
      <c r="M58" s="134"/>
      <c r="N58" s="133">
        <v>113500.9</v>
      </c>
    </row>
    <row r="59" spans="1:14" ht="15.75" x14ac:dyDescent="0.2">
      <c r="A59" s="165"/>
      <c r="B59" s="155" t="s">
        <v>2509</v>
      </c>
      <c r="C59" s="156" t="s">
        <v>4333</v>
      </c>
      <c r="D59" s="133">
        <v>0</v>
      </c>
      <c r="E59" s="134">
        <v>0</v>
      </c>
      <c r="F59" s="134">
        <v>0</v>
      </c>
      <c r="G59" s="134">
        <v>0</v>
      </c>
      <c r="H59" s="134"/>
      <c r="I59" s="136">
        <v>0</v>
      </c>
      <c r="J59" s="134">
        <v>0</v>
      </c>
      <c r="K59" s="135">
        <v>0</v>
      </c>
      <c r="L59" s="135">
        <v>0</v>
      </c>
      <c r="M59" s="134"/>
      <c r="N59" s="133">
        <v>0</v>
      </c>
    </row>
    <row r="60" spans="1:14" ht="15.75" x14ac:dyDescent="0.2">
      <c r="A60" s="165"/>
      <c r="B60" s="155" t="s">
        <v>2509</v>
      </c>
      <c r="C60" s="156" t="s">
        <v>4332</v>
      </c>
      <c r="D60" s="133">
        <v>105278.69999999998</v>
      </c>
      <c r="E60" s="134">
        <v>105278.69999999998</v>
      </c>
      <c r="F60" s="134">
        <v>99203.7</v>
      </c>
      <c r="G60" s="134">
        <v>832.4</v>
      </c>
      <c r="H60" s="134"/>
      <c r="I60" s="136">
        <v>14768.199999999997</v>
      </c>
      <c r="J60" s="134">
        <v>14768.199999999997</v>
      </c>
      <c r="K60" s="135">
        <v>0</v>
      </c>
      <c r="L60" s="135">
        <v>1009.7</v>
      </c>
      <c r="M60" s="134"/>
      <c r="N60" s="133">
        <v>120046.89999999998</v>
      </c>
    </row>
    <row r="61" spans="1:14" ht="15.75" x14ac:dyDescent="0.2">
      <c r="A61" s="165"/>
      <c r="B61" s="155" t="s">
        <v>2509</v>
      </c>
      <c r="C61" s="156" t="s">
        <v>4331</v>
      </c>
      <c r="D61" s="133">
        <v>144154.79999999999</v>
      </c>
      <c r="E61" s="134">
        <v>144154.79999999999</v>
      </c>
      <c r="F61" s="134">
        <v>134845.79999999999</v>
      </c>
      <c r="G61" s="134">
        <v>1300.5999999999999</v>
      </c>
      <c r="H61" s="134"/>
      <c r="I61" s="136">
        <v>20037.600000000006</v>
      </c>
      <c r="J61" s="134">
        <v>20037.600000000006</v>
      </c>
      <c r="K61" s="135">
        <v>0</v>
      </c>
      <c r="L61" s="135">
        <v>1577.6</v>
      </c>
      <c r="M61" s="134"/>
      <c r="N61" s="133">
        <v>164192.4</v>
      </c>
    </row>
    <row r="62" spans="1:14" ht="15.75" x14ac:dyDescent="0.2">
      <c r="A62" s="165"/>
      <c r="B62" s="155" t="s">
        <v>2509</v>
      </c>
      <c r="C62" s="156" t="s">
        <v>4330</v>
      </c>
      <c r="D62" s="133">
        <v>76554.499999999985</v>
      </c>
      <c r="E62" s="134">
        <v>76554.499999999985</v>
      </c>
      <c r="F62" s="134">
        <v>70780.7</v>
      </c>
      <c r="G62" s="134">
        <v>905.90000000000009</v>
      </c>
      <c r="H62" s="134"/>
      <c r="I62" s="136">
        <v>12931.8</v>
      </c>
      <c r="J62" s="134">
        <v>12931.8</v>
      </c>
      <c r="K62" s="135">
        <v>0</v>
      </c>
      <c r="L62" s="135">
        <v>1098.7</v>
      </c>
      <c r="M62" s="134"/>
      <c r="N62" s="133">
        <v>89486.299999999988</v>
      </c>
    </row>
    <row r="63" spans="1:14" ht="15.75" x14ac:dyDescent="0.2">
      <c r="A63" s="165"/>
      <c r="B63" s="155" t="s">
        <v>2509</v>
      </c>
      <c r="C63" s="156" t="s">
        <v>4329</v>
      </c>
      <c r="D63" s="133">
        <v>150101.69999999998</v>
      </c>
      <c r="E63" s="134">
        <v>132244.69999999998</v>
      </c>
      <c r="F63" s="134">
        <v>126986.4</v>
      </c>
      <c r="G63" s="134">
        <v>682.5</v>
      </c>
      <c r="H63" s="134">
        <v>17857</v>
      </c>
      <c r="I63" s="136">
        <v>18078.399999999994</v>
      </c>
      <c r="J63" s="134">
        <v>18078.399999999994</v>
      </c>
      <c r="K63" s="135">
        <v>0</v>
      </c>
      <c r="L63" s="135">
        <v>827.7</v>
      </c>
      <c r="M63" s="134"/>
      <c r="N63" s="133">
        <v>168180.09999999998</v>
      </c>
    </row>
    <row r="64" spans="1:14" ht="15.75" x14ac:dyDescent="0.2">
      <c r="A64" s="165"/>
      <c r="B64" s="155"/>
      <c r="C64" s="156"/>
      <c r="D64" s="133"/>
      <c r="E64" s="134"/>
      <c r="F64" s="134"/>
      <c r="G64" s="134"/>
      <c r="H64" s="135"/>
      <c r="I64" s="136"/>
      <c r="J64" s="134"/>
      <c r="K64" s="135"/>
      <c r="L64" s="135"/>
      <c r="M64" s="134"/>
      <c r="N64" s="133"/>
    </row>
    <row r="65" spans="1:14" ht="39" x14ac:dyDescent="0.2">
      <c r="A65" s="152"/>
      <c r="B65" s="159"/>
      <c r="C65" s="164" t="s">
        <v>4328</v>
      </c>
      <c r="D65" s="149">
        <v>10040072.1</v>
      </c>
      <c r="E65" s="149">
        <v>9542449.9999999981</v>
      </c>
      <c r="F65" s="149">
        <v>8675626.7999999989</v>
      </c>
      <c r="G65" s="149">
        <v>110504.30000000002</v>
      </c>
      <c r="H65" s="149">
        <v>497622.1</v>
      </c>
      <c r="I65" s="149">
        <v>2084218.4000000001</v>
      </c>
      <c r="J65" s="149">
        <v>2084218.4000000001</v>
      </c>
      <c r="K65" s="149">
        <v>0</v>
      </c>
      <c r="L65" s="149">
        <v>131381.39999999997</v>
      </c>
      <c r="M65" s="149">
        <v>0</v>
      </c>
      <c r="N65" s="149">
        <v>12124290.5</v>
      </c>
    </row>
    <row r="66" spans="1:14" ht="15.75" x14ac:dyDescent="0.2">
      <c r="A66" s="148"/>
      <c r="B66" s="155"/>
      <c r="C66" s="163"/>
      <c r="D66" s="136"/>
      <c r="E66" s="136"/>
      <c r="F66" s="136"/>
      <c r="G66" s="136"/>
      <c r="H66" s="136"/>
      <c r="I66" s="136"/>
      <c r="J66" s="136"/>
      <c r="K66" s="136"/>
      <c r="L66" s="136"/>
      <c r="M66" s="136"/>
      <c r="N66" s="136"/>
    </row>
    <row r="67" spans="1:14" ht="39" x14ac:dyDescent="0.2">
      <c r="A67" s="152"/>
      <c r="B67" s="159"/>
      <c r="C67" s="150" t="s">
        <v>4327</v>
      </c>
      <c r="D67" s="149">
        <v>384066.59999999992</v>
      </c>
      <c r="E67" s="149">
        <v>357165.49999999994</v>
      </c>
      <c r="F67" s="149">
        <v>328986.99999999994</v>
      </c>
      <c r="G67" s="149">
        <v>3709.7</v>
      </c>
      <c r="H67" s="149">
        <v>26901.1</v>
      </c>
      <c r="I67" s="149">
        <v>78768.800000000017</v>
      </c>
      <c r="J67" s="149">
        <v>78768.800000000017</v>
      </c>
      <c r="K67" s="149">
        <v>0</v>
      </c>
      <c r="L67" s="149">
        <v>4316.2</v>
      </c>
      <c r="M67" s="149">
        <v>0</v>
      </c>
      <c r="N67" s="149">
        <v>462835.40000000008</v>
      </c>
    </row>
    <row r="68" spans="1:14" ht="15.75" x14ac:dyDescent="0.2">
      <c r="A68" s="148"/>
      <c r="B68" s="155"/>
      <c r="C68" s="158"/>
      <c r="D68" s="136"/>
      <c r="E68" s="162"/>
      <c r="F68" s="162"/>
      <c r="G68" s="134"/>
      <c r="H68" s="136"/>
      <c r="I68" s="136"/>
      <c r="J68" s="162"/>
      <c r="K68" s="162"/>
      <c r="L68" s="135"/>
      <c r="M68" s="162"/>
      <c r="N68" s="136"/>
    </row>
    <row r="69" spans="1:14" ht="31.5" x14ac:dyDescent="0.2">
      <c r="A69" s="148"/>
      <c r="B69" s="155" t="s">
        <v>2509</v>
      </c>
      <c r="C69" s="157" t="s">
        <v>4326</v>
      </c>
      <c r="D69" s="133">
        <v>7616.6</v>
      </c>
      <c r="E69" s="134">
        <v>7616.6</v>
      </c>
      <c r="F69" s="134">
        <v>6142.1</v>
      </c>
      <c r="G69" s="134">
        <v>151.5</v>
      </c>
      <c r="H69" s="134"/>
      <c r="I69" s="136">
        <v>98.100000000000009</v>
      </c>
      <c r="J69" s="134">
        <v>98.100000000000009</v>
      </c>
      <c r="K69" s="135">
        <v>0</v>
      </c>
      <c r="L69" s="135">
        <v>0</v>
      </c>
      <c r="M69" s="134"/>
      <c r="N69" s="133">
        <v>7714.7000000000007</v>
      </c>
    </row>
    <row r="70" spans="1:14" ht="15.75" x14ac:dyDescent="0.2">
      <c r="A70" s="144"/>
      <c r="B70" s="143" t="s">
        <v>2509</v>
      </c>
      <c r="C70" s="142" t="s">
        <v>4325</v>
      </c>
      <c r="D70" s="133">
        <v>21373.299999999996</v>
      </c>
      <c r="E70" s="134">
        <v>21373.299999999996</v>
      </c>
      <c r="F70" s="134">
        <v>19961.099999999999</v>
      </c>
      <c r="G70" s="134">
        <v>341.79999999999995</v>
      </c>
      <c r="H70" s="134"/>
      <c r="I70" s="136">
        <v>4686.2</v>
      </c>
      <c r="J70" s="134">
        <v>4686.2</v>
      </c>
      <c r="K70" s="135">
        <v>0</v>
      </c>
      <c r="L70" s="135">
        <v>414.6</v>
      </c>
      <c r="M70" s="134"/>
      <c r="N70" s="133">
        <v>26059.499999999996</v>
      </c>
    </row>
    <row r="71" spans="1:14" ht="15.75" x14ac:dyDescent="0.2">
      <c r="A71" s="144"/>
      <c r="B71" s="143" t="s">
        <v>2509</v>
      </c>
      <c r="C71" s="142" t="s">
        <v>4324</v>
      </c>
      <c r="D71" s="133">
        <v>46404.1</v>
      </c>
      <c r="E71" s="134">
        <v>46404.1</v>
      </c>
      <c r="F71" s="134">
        <v>41833</v>
      </c>
      <c r="G71" s="134">
        <v>961.5</v>
      </c>
      <c r="H71" s="134"/>
      <c r="I71" s="136">
        <v>10957.999999999998</v>
      </c>
      <c r="J71" s="134">
        <v>10957.999999999998</v>
      </c>
      <c r="K71" s="135">
        <v>0</v>
      </c>
      <c r="L71" s="135">
        <v>1166.0999999999999</v>
      </c>
      <c r="M71" s="134"/>
      <c r="N71" s="133">
        <v>57362.1</v>
      </c>
    </row>
    <row r="72" spans="1:14" ht="15.75" x14ac:dyDescent="0.2">
      <c r="A72" s="153"/>
      <c r="B72" s="155" t="s">
        <v>2509</v>
      </c>
      <c r="C72" s="154" t="s">
        <v>4323</v>
      </c>
      <c r="D72" s="133">
        <v>20883.100000000002</v>
      </c>
      <c r="E72" s="134">
        <v>20883.100000000002</v>
      </c>
      <c r="F72" s="134">
        <v>18340</v>
      </c>
      <c r="G72" s="134">
        <v>165.4</v>
      </c>
      <c r="H72" s="134"/>
      <c r="I72" s="136">
        <v>4554.6000000000004</v>
      </c>
      <c r="J72" s="134">
        <v>4554.6000000000004</v>
      </c>
      <c r="K72" s="135">
        <v>0</v>
      </c>
      <c r="L72" s="135">
        <v>241</v>
      </c>
      <c r="M72" s="134"/>
      <c r="N72" s="133">
        <v>25437.700000000004</v>
      </c>
    </row>
    <row r="73" spans="1:14" ht="15.75" x14ac:dyDescent="0.2">
      <c r="A73" s="148"/>
      <c r="B73" s="147" t="s">
        <v>2509</v>
      </c>
      <c r="C73" s="161" t="s">
        <v>4322</v>
      </c>
      <c r="D73" s="133">
        <v>106637.3</v>
      </c>
      <c r="E73" s="134">
        <v>90955.3</v>
      </c>
      <c r="F73" s="134">
        <v>84919.2</v>
      </c>
      <c r="G73" s="134">
        <v>608.5</v>
      </c>
      <c r="H73" s="134">
        <v>15682</v>
      </c>
      <c r="I73" s="136">
        <v>18949.300000000003</v>
      </c>
      <c r="J73" s="134">
        <v>18949.300000000003</v>
      </c>
      <c r="K73" s="135">
        <v>0</v>
      </c>
      <c r="L73" s="135">
        <v>848.2</v>
      </c>
      <c r="M73" s="134"/>
      <c r="N73" s="133">
        <v>125586.6</v>
      </c>
    </row>
    <row r="74" spans="1:14" ht="15.75" x14ac:dyDescent="0.2">
      <c r="A74" s="148"/>
      <c r="B74" s="147" t="s">
        <v>2509</v>
      </c>
      <c r="C74" s="161" t="s">
        <v>4321</v>
      </c>
      <c r="D74" s="133">
        <v>20357.800000000003</v>
      </c>
      <c r="E74" s="134">
        <v>20357.800000000003</v>
      </c>
      <c r="F74" s="134">
        <v>18873.400000000001</v>
      </c>
      <c r="G74" s="134">
        <v>140.79999999999998</v>
      </c>
      <c r="H74" s="134"/>
      <c r="I74" s="136">
        <v>4836.2</v>
      </c>
      <c r="J74" s="134">
        <v>4836.2</v>
      </c>
      <c r="K74" s="135">
        <v>0</v>
      </c>
      <c r="L74" s="135">
        <v>151.19999999999999</v>
      </c>
      <c r="M74" s="134"/>
      <c r="N74" s="133">
        <v>25194.000000000004</v>
      </c>
    </row>
    <row r="75" spans="1:14" ht="15.75" x14ac:dyDescent="0.2">
      <c r="A75" s="153"/>
      <c r="B75" s="147" t="s">
        <v>2509</v>
      </c>
      <c r="C75" s="161" t="s">
        <v>4320</v>
      </c>
      <c r="D75" s="133">
        <v>31189.5</v>
      </c>
      <c r="E75" s="134">
        <v>19970.399999999998</v>
      </c>
      <c r="F75" s="134">
        <v>18662.099999999999</v>
      </c>
      <c r="G75" s="134">
        <v>137</v>
      </c>
      <c r="H75" s="134">
        <v>11219.1</v>
      </c>
      <c r="I75" s="136">
        <v>4353.8999999999987</v>
      </c>
      <c r="J75" s="134">
        <v>4353.8999999999987</v>
      </c>
      <c r="K75" s="135">
        <v>0</v>
      </c>
      <c r="L75" s="135">
        <v>121.80000000000001</v>
      </c>
      <c r="M75" s="134"/>
      <c r="N75" s="133">
        <v>35543.4</v>
      </c>
    </row>
    <row r="76" spans="1:14" ht="15.75" x14ac:dyDescent="0.2">
      <c r="A76" s="148"/>
      <c r="B76" s="147" t="s">
        <v>2509</v>
      </c>
      <c r="C76" s="161" t="s">
        <v>4319</v>
      </c>
      <c r="D76" s="133">
        <v>21073.1</v>
      </c>
      <c r="E76" s="134">
        <v>21073.1</v>
      </c>
      <c r="F76" s="134">
        <v>19486.599999999999</v>
      </c>
      <c r="G76" s="134">
        <v>215.6</v>
      </c>
      <c r="H76" s="134"/>
      <c r="I76" s="136">
        <v>5029.7999999999993</v>
      </c>
      <c r="J76" s="134">
        <v>5029.7999999999993</v>
      </c>
      <c r="K76" s="135">
        <v>0</v>
      </c>
      <c r="L76" s="135">
        <v>204.6</v>
      </c>
      <c r="M76" s="134"/>
      <c r="N76" s="133">
        <v>26102.899999999998</v>
      </c>
    </row>
    <row r="77" spans="1:14" ht="15.75" x14ac:dyDescent="0.2">
      <c r="A77" s="148"/>
      <c r="B77" s="147" t="s">
        <v>2509</v>
      </c>
      <c r="C77" s="161" t="s">
        <v>4318</v>
      </c>
      <c r="D77" s="133">
        <v>16309.6</v>
      </c>
      <c r="E77" s="134">
        <v>16309.6</v>
      </c>
      <c r="F77" s="134">
        <v>15106.8</v>
      </c>
      <c r="G77" s="134">
        <v>136.69999999999999</v>
      </c>
      <c r="H77" s="134"/>
      <c r="I77" s="136">
        <v>4018.9999999999995</v>
      </c>
      <c r="J77" s="134">
        <v>4018.9999999999995</v>
      </c>
      <c r="K77" s="135">
        <v>0</v>
      </c>
      <c r="L77" s="135">
        <v>168.6</v>
      </c>
      <c r="M77" s="134"/>
      <c r="N77" s="133">
        <v>20328.599999999999</v>
      </c>
    </row>
    <row r="78" spans="1:14" ht="15.75" x14ac:dyDescent="0.2">
      <c r="A78" s="153"/>
      <c r="B78" s="147" t="s">
        <v>2509</v>
      </c>
      <c r="C78" s="161" t="s">
        <v>4317</v>
      </c>
      <c r="D78" s="133">
        <v>12806.6</v>
      </c>
      <c r="E78" s="134">
        <v>12806.6</v>
      </c>
      <c r="F78" s="134">
        <v>11894.1</v>
      </c>
      <c r="G78" s="134">
        <v>98.6</v>
      </c>
      <c r="H78" s="134"/>
      <c r="I78" s="136">
        <v>2986.4</v>
      </c>
      <c r="J78" s="134">
        <v>2986.4</v>
      </c>
      <c r="K78" s="135">
        <v>0</v>
      </c>
      <c r="L78" s="135">
        <v>158.5</v>
      </c>
      <c r="M78" s="134"/>
      <c r="N78" s="133">
        <v>15793</v>
      </c>
    </row>
    <row r="79" spans="1:14" ht="15.75" x14ac:dyDescent="0.2">
      <c r="A79" s="148"/>
      <c r="B79" s="147" t="s">
        <v>2509</v>
      </c>
      <c r="C79" s="161" t="s">
        <v>4316</v>
      </c>
      <c r="D79" s="133">
        <v>20506.100000000002</v>
      </c>
      <c r="E79" s="134">
        <v>20506.100000000002</v>
      </c>
      <c r="F79" s="134">
        <v>19061.7</v>
      </c>
      <c r="G79" s="134">
        <v>171.4</v>
      </c>
      <c r="H79" s="134"/>
      <c r="I79" s="136">
        <v>4712.5999999999985</v>
      </c>
      <c r="J79" s="134">
        <v>4712.5999999999985</v>
      </c>
      <c r="K79" s="135">
        <v>0</v>
      </c>
      <c r="L79" s="135">
        <v>267.09999999999997</v>
      </c>
      <c r="M79" s="134"/>
      <c r="N79" s="133">
        <v>25218.7</v>
      </c>
    </row>
    <row r="80" spans="1:14" ht="15.75" x14ac:dyDescent="0.2">
      <c r="A80" s="148"/>
      <c r="B80" s="147" t="s">
        <v>2509</v>
      </c>
      <c r="C80" s="161" t="s">
        <v>4315</v>
      </c>
      <c r="D80" s="133">
        <v>16270.6</v>
      </c>
      <c r="E80" s="134">
        <v>16270.6</v>
      </c>
      <c r="F80" s="134">
        <v>15084.6</v>
      </c>
      <c r="G80" s="134">
        <v>159.60000000000002</v>
      </c>
      <c r="H80" s="134"/>
      <c r="I80" s="136">
        <v>3798.1</v>
      </c>
      <c r="J80" s="134">
        <v>3798.1</v>
      </c>
      <c r="K80" s="135">
        <v>0</v>
      </c>
      <c r="L80" s="135">
        <v>151</v>
      </c>
      <c r="M80" s="134"/>
      <c r="N80" s="133">
        <v>20068.7</v>
      </c>
    </row>
    <row r="81" spans="1:14" ht="15.75" x14ac:dyDescent="0.2">
      <c r="A81" s="153"/>
      <c r="B81" s="147" t="s">
        <v>2509</v>
      </c>
      <c r="C81" s="161" t="s">
        <v>4314</v>
      </c>
      <c r="D81" s="133">
        <v>17972.700000000004</v>
      </c>
      <c r="E81" s="134">
        <v>17972.700000000004</v>
      </c>
      <c r="F81" s="134">
        <v>16704.5</v>
      </c>
      <c r="G81" s="134">
        <v>208.9</v>
      </c>
      <c r="H81" s="134"/>
      <c r="I81" s="136">
        <v>4177.5</v>
      </c>
      <c r="J81" s="134">
        <v>4177.5</v>
      </c>
      <c r="K81" s="135">
        <v>0</v>
      </c>
      <c r="L81" s="135">
        <v>197.3</v>
      </c>
      <c r="M81" s="134"/>
      <c r="N81" s="133">
        <v>22150.200000000004</v>
      </c>
    </row>
    <row r="82" spans="1:14" ht="15.75" x14ac:dyDescent="0.2">
      <c r="A82" s="148"/>
      <c r="B82" s="147" t="s">
        <v>2509</v>
      </c>
      <c r="C82" s="161" t="s">
        <v>4313</v>
      </c>
      <c r="D82" s="133">
        <v>12409.400000000001</v>
      </c>
      <c r="E82" s="134">
        <v>12409.400000000001</v>
      </c>
      <c r="F82" s="134">
        <v>11541.5</v>
      </c>
      <c r="G82" s="134">
        <v>120.5</v>
      </c>
      <c r="H82" s="134"/>
      <c r="I82" s="136">
        <v>2748.2999999999997</v>
      </c>
      <c r="J82" s="134">
        <v>2748.2999999999997</v>
      </c>
      <c r="K82" s="135">
        <v>0</v>
      </c>
      <c r="L82" s="135">
        <v>117.5</v>
      </c>
      <c r="M82" s="134"/>
      <c r="N82" s="133">
        <v>15157.7</v>
      </c>
    </row>
    <row r="83" spans="1:14" ht="15.75" x14ac:dyDescent="0.2">
      <c r="A83" s="148"/>
      <c r="B83" s="147" t="s">
        <v>2509</v>
      </c>
      <c r="C83" s="161" t="s">
        <v>4312</v>
      </c>
      <c r="D83" s="133">
        <v>12256.8</v>
      </c>
      <c r="E83" s="134">
        <v>12256.8</v>
      </c>
      <c r="F83" s="134">
        <v>11376.3</v>
      </c>
      <c r="G83" s="134">
        <v>91.9</v>
      </c>
      <c r="H83" s="134"/>
      <c r="I83" s="136">
        <v>2860.7999999999997</v>
      </c>
      <c r="J83" s="134">
        <v>2860.7999999999997</v>
      </c>
      <c r="K83" s="135">
        <v>0</v>
      </c>
      <c r="L83" s="135">
        <v>108.7</v>
      </c>
      <c r="M83" s="134"/>
      <c r="N83" s="133">
        <v>15117.599999999999</v>
      </c>
    </row>
    <row r="84" spans="1:14" ht="15.75" x14ac:dyDescent="0.2">
      <c r="A84" s="148"/>
      <c r="B84" s="155"/>
      <c r="C84" s="158"/>
      <c r="D84" s="136"/>
      <c r="E84" s="136"/>
      <c r="F84" s="136"/>
      <c r="G84" s="134"/>
      <c r="H84" s="136"/>
      <c r="I84" s="136"/>
      <c r="J84" s="136"/>
      <c r="K84" s="136"/>
      <c r="L84" s="135"/>
      <c r="M84" s="136"/>
      <c r="N84" s="136"/>
    </row>
    <row r="85" spans="1:14" ht="39" x14ac:dyDescent="0.2">
      <c r="A85" s="152"/>
      <c r="B85" s="159"/>
      <c r="C85" s="150" t="s">
        <v>4311</v>
      </c>
      <c r="D85" s="149">
        <v>241595.59999999998</v>
      </c>
      <c r="E85" s="149">
        <v>234595.59999999998</v>
      </c>
      <c r="F85" s="149">
        <v>213314.69999999998</v>
      </c>
      <c r="G85" s="149">
        <v>2743.7</v>
      </c>
      <c r="H85" s="149">
        <v>7000</v>
      </c>
      <c r="I85" s="149">
        <v>52094</v>
      </c>
      <c r="J85" s="149">
        <v>52094</v>
      </c>
      <c r="K85" s="149">
        <v>0</v>
      </c>
      <c r="L85" s="149">
        <v>3140.9</v>
      </c>
      <c r="M85" s="149">
        <v>0</v>
      </c>
      <c r="N85" s="149">
        <v>293689.60000000003</v>
      </c>
    </row>
    <row r="86" spans="1:14" ht="15.75" x14ac:dyDescent="0.2">
      <c r="A86" s="148"/>
      <c r="B86" s="155"/>
      <c r="C86" s="158"/>
      <c r="D86" s="136"/>
      <c r="E86" s="136"/>
      <c r="F86" s="136"/>
      <c r="G86" s="134"/>
      <c r="H86" s="136"/>
      <c r="I86" s="136"/>
      <c r="J86" s="136"/>
      <c r="K86" s="136"/>
      <c r="L86" s="135"/>
      <c r="M86" s="136"/>
      <c r="N86" s="136"/>
    </row>
    <row r="87" spans="1:14" ht="31.5" x14ac:dyDescent="0.2">
      <c r="A87" s="148"/>
      <c r="B87" s="147" t="s">
        <v>2509</v>
      </c>
      <c r="C87" s="157" t="s">
        <v>4310</v>
      </c>
      <c r="D87" s="133">
        <v>5963.9000000000005</v>
      </c>
      <c r="E87" s="134">
        <v>5963.9000000000005</v>
      </c>
      <c r="F87" s="134">
        <v>4780</v>
      </c>
      <c r="G87" s="134">
        <v>154.19999999999999</v>
      </c>
      <c r="H87" s="134"/>
      <c r="I87" s="136">
        <v>70.099999999999994</v>
      </c>
      <c r="J87" s="134">
        <v>70.099999999999994</v>
      </c>
      <c r="K87" s="135">
        <v>0</v>
      </c>
      <c r="L87" s="135">
        <v>0</v>
      </c>
      <c r="M87" s="134"/>
      <c r="N87" s="133">
        <v>6034.0000000000009</v>
      </c>
    </row>
    <row r="88" spans="1:14" ht="15.75" x14ac:dyDescent="0.2">
      <c r="A88" s="144"/>
      <c r="B88" s="143" t="s">
        <v>2509</v>
      </c>
      <c r="C88" s="142" t="s">
        <v>4309</v>
      </c>
      <c r="D88" s="133">
        <v>29505.599999999999</v>
      </c>
      <c r="E88" s="134">
        <v>22505.599999999999</v>
      </c>
      <c r="F88" s="134">
        <v>21299.1</v>
      </c>
      <c r="G88" s="134">
        <v>223.89999999999998</v>
      </c>
      <c r="H88" s="134">
        <v>7000</v>
      </c>
      <c r="I88" s="136">
        <v>4546.9000000000005</v>
      </c>
      <c r="J88" s="134">
        <v>4546.9000000000005</v>
      </c>
      <c r="K88" s="135">
        <v>0</v>
      </c>
      <c r="L88" s="135">
        <v>271.60000000000002</v>
      </c>
      <c r="M88" s="134"/>
      <c r="N88" s="133">
        <v>34052.5</v>
      </c>
    </row>
    <row r="89" spans="1:14" ht="15.75" x14ac:dyDescent="0.2">
      <c r="A89" s="144"/>
      <c r="B89" s="143" t="s">
        <v>2509</v>
      </c>
      <c r="C89" s="142" t="s">
        <v>4308</v>
      </c>
      <c r="D89" s="133">
        <v>37324.9</v>
      </c>
      <c r="E89" s="134">
        <v>37324.9</v>
      </c>
      <c r="F89" s="134">
        <v>29434.5</v>
      </c>
      <c r="G89" s="134">
        <v>329.29999999999995</v>
      </c>
      <c r="H89" s="134"/>
      <c r="I89" s="136">
        <v>9564.4</v>
      </c>
      <c r="J89" s="134">
        <v>9564.4</v>
      </c>
      <c r="K89" s="135">
        <v>0</v>
      </c>
      <c r="L89" s="135">
        <v>399.4</v>
      </c>
      <c r="M89" s="134"/>
      <c r="N89" s="133">
        <v>46889.3</v>
      </c>
    </row>
    <row r="90" spans="1:14" ht="15.75" x14ac:dyDescent="0.2">
      <c r="A90" s="153"/>
      <c r="B90" s="155" t="s">
        <v>2509</v>
      </c>
      <c r="C90" s="154" t="s">
        <v>4307</v>
      </c>
      <c r="D90" s="133">
        <v>14675.4</v>
      </c>
      <c r="E90" s="134">
        <v>14675.4</v>
      </c>
      <c r="F90" s="134">
        <v>13353.8</v>
      </c>
      <c r="G90" s="134">
        <v>334.1</v>
      </c>
      <c r="H90" s="134"/>
      <c r="I90" s="136">
        <v>3297.2</v>
      </c>
      <c r="J90" s="134">
        <v>3297.2</v>
      </c>
      <c r="K90" s="135">
        <v>0</v>
      </c>
      <c r="L90" s="135">
        <v>275.89999999999998</v>
      </c>
      <c r="M90" s="134"/>
      <c r="N90" s="133">
        <v>17972.599999999999</v>
      </c>
    </row>
    <row r="91" spans="1:14" ht="15.75" x14ac:dyDescent="0.2">
      <c r="A91" s="153"/>
      <c r="B91" s="147" t="s">
        <v>2509</v>
      </c>
      <c r="C91" s="161" t="s">
        <v>4306</v>
      </c>
      <c r="D91" s="133">
        <v>14572.3</v>
      </c>
      <c r="E91" s="134">
        <v>14572.3</v>
      </c>
      <c r="F91" s="134">
        <v>13706.5</v>
      </c>
      <c r="G91" s="134">
        <v>152.6</v>
      </c>
      <c r="H91" s="134"/>
      <c r="I91" s="136">
        <v>3416.2</v>
      </c>
      <c r="J91" s="134">
        <v>3416.2</v>
      </c>
      <c r="K91" s="135">
        <v>0</v>
      </c>
      <c r="L91" s="135">
        <v>289.2</v>
      </c>
      <c r="M91" s="134"/>
      <c r="N91" s="133">
        <v>17988.5</v>
      </c>
    </row>
    <row r="92" spans="1:14" ht="15.75" x14ac:dyDescent="0.2">
      <c r="A92" s="153"/>
      <c r="B92" s="147" t="s">
        <v>2509</v>
      </c>
      <c r="C92" s="161" t="s">
        <v>4305</v>
      </c>
      <c r="D92" s="133">
        <v>13466.8</v>
      </c>
      <c r="E92" s="134">
        <v>13466.8</v>
      </c>
      <c r="F92" s="134">
        <v>12593.8</v>
      </c>
      <c r="G92" s="134">
        <v>164.5</v>
      </c>
      <c r="H92" s="134"/>
      <c r="I92" s="136">
        <v>3174.5999999999995</v>
      </c>
      <c r="J92" s="134">
        <v>3174.5999999999995</v>
      </c>
      <c r="K92" s="135">
        <v>0</v>
      </c>
      <c r="L92" s="135">
        <v>290.3</v>
      </c>
      <c r="M92" s="134"/>
      <c r="N92" s="133">
        <v>16641.399999999998</v>
      </c>
    </row>
    <row r="93" spans="1:14" ht="15.75" x14ac:dyDescent="0.2">
      <c r="A93" s="153"/>
      <c r="B93" s="147" t="s">
        <v>2509</v>
      </c>
      <c r="C93" s="137" t="s">
        <v>4304</v>
      </c>
      <c r="D93" s="133">
        <v>17261.100000000002</v>
      </c>
      <c r="E93" s="134">
        <v>17261.100000000002</v>
      </c>
      <c r="F93" s="134">
        <v>16188.5</v>
      </c>
      <c r="G93" s="134">
        <v>101.69999999999999</v>
      </c>
      <c r="H93" s="134"/>
      <c r="I93" s="136">
        <v>3922.8</v>
      </c>
      <c r="J93" s="134">
        <v>3922.8</v>
      </c>
      <c r="K93" s="135">
        <v>0</v>
      </c>
      <c r="L93" s="135">
        <v>197.5</v>
      </c>
      <c r="M93" s="134"/>
      <c r="N93" s="133">
        <v>21183.9</v>
      </c>
    </row>
    <row r="94" spans="1:14" ht="15.75" x14ac:dyDescent="0.2">
      <c r="A94" s="153"/>
      <c r="B94" s="147" t="s">
        <v>2509</v>
      </c>
      <c r="C94" s="137" t="s">
        <v>4303</v>
      </c>
      <c r="D94" s="133">
        <v>22414.600000000002</v>
      </c>
      <c r="E94" s="134">
        <v>22414.600000000002</v>
      </c>
      <c r="F94" s="134">
        <v>21101.9</v>
      </c>
      <c r="G94" s="134">
        <v>174.6</v>
      </c>
      <c r="H94" s="134"/>
      <c r="I94" s="136">
        <v>4838</v>
      </c>
      <c r="J94" s="134">
        <v>4838</v>
      </c>
      <c r="K94" s="135">
        <v>0</v>
      </c>
      <c r="L94" s="135">
        <v>317.2</v>
      </c>
      <c r="M94" s="134"/>
      <c r="N94" s="133">
        <v>27252.600000000002</v>
      </c>
    </row>
    <row r="95" spans="1:14" ht="15.75" x14ac:dyDescent="0.2">
      <c r="A95" s="153"/>
      <c r="B95" s="147" t="s">
        <v>2509</v>
      </c>
      <c r="C95" s="137" t="s">
        <v>4302</v>
      </c>
      <c r="D95" s="133">
        <v>46519.7</v>
      </c>
      <c r="E95" s="134">
        <v>46519.7</v>
      </c>
      <c r="F95" s="134">
        <v>43550.2</v>
      </c>
      <c r="G95" s="134">
        <v>565.20000000000005</v>
      </c>
      <c r="H95" s="134"/>
      <c r="I95" s="136">
        <v>10139.200000000001</v>
      </c>
      <c r="J95" s="134">
        <v>10139.200000000001</v>
      </c>
      <c r="K95" s="135">
        <v>0</v>
      </c>
      <c r="L95" s="135">
        <v>571.9</v>
      </c>
      <c r="M95" s="134"/>
      <c r="N95" s="133">
        <v>56658.899999999994</v>
      </c>
    </row>
    <row r="96" spans="1:14" ht="15.75" x14ac:dyDescent="0.2">
      <c r="A96" s="153"/>
      <c r="B96" s="147" t="s">
        <v>2509</v>
      </c>
      <c r="C96" s="137" t="s">
        <v>4301</v>
      </c>
      <c r="D96" s="133">
        <v>13717.500000000002</v>
      </c>
      <c r="E96" s="134">
        <v>13717.500000000002</v>
      </c>
      <c r="F96" s="134">
        <v>12878.5</v>
      </c>
      <c r="G96" s="134">
        <v>141.69999999999999</v>
      </c>
      <c r="H96" s="134"/>
      <c r="I96" s="136">
        <v>3046.8</v>
      </c>
      <c r="J96" s="134">
        <v>3046.8</v>
      </c>
      <c r="K96" s="135">
        <v>0</v>
      </c>
      <c r="L96" s="135">
        <v>130.6</v>
      </c>
      <c r="M96" s="134"/>
      <c r="N96" s="133">
        <v>16764.300000000003</v>
      </c>
    </row>
    <row r="97" spans="1:14" ht="15.75" x14ac:dyDescent="0.2">
      <c r="A97" s="153"/>
      <c r="B97" s="147" t="s">
        <v>2509</v>
      </c>
      <c r="C97" s="137" t="s">
        <v>4300</v>
      </c>
      <c r="D97" s="133">
        <v>13617.300000000001</v>
      </c>
      <c r="E97" s="134">
        <v>13617.300000000001</v>
      </c>
      <c r="F97" s="134">
        <v>12879.1</v>
      </c>
      <c r="G97" s="134">
        <v>40.5</v>
      </c>
      <c r="H97" s="134"/>
      <c r="I97" s="136">
        <v>3167.3999999999996</v>
      </c>
      <c r="J97" s="134">
        <v>3167.3999999999996</v>
      </c>
      <c r="K97" s="135">
        <v>0</v>
      </c>
      <c r="L97" s="135">
        <v>94.4</v>
      </c>
      <c r="M97" s="134"/>
      <c r="N97" s="133">
        <v>16784.7</v>
      </c>
    </row>
    <row r="98" spans="1:14" ht="15.75" x14ac:dyDescent="0.2">
      <c r="A98" s="148"/>
      <c r="B98" s="147" t="s">
        <v>2509</v>
      </c>
      <c r="C98" s="137" t="s">
        <v>4299</v>
      </c>
      <c r="D98" s="133">
        <v>12556.499999999998</v>
      </c>
      <c r="E98" s="134">
        <v>12556.499999999998</v>
      </c>
      <c r="F98" s="134">
        <v>11548.8</v>
      </c>
      <c r="G98" s="134">
        <v>361.4</v>
      </c>
      <c r="H98" s="134"/>
      <c r="I98" s="136">
        <v>2910.3999999999996</v>
      </c>
      <c r="J98" s="134">
        <v>2910.3999999999996</v>
      </c>
      <c r="K98" s="135">
        <v>0</v>
      </c>
      <c r="L98" s="135">
        <v>302.89999999999998</v>
      </c>
      <c r="M98" s="136"/>
      <c r="N98" s="133">
        <v>15466.899999999998</v>
      </c>
    </row>
    <row r="99" spans="1:14" ht="15.75" x14ac:dyDescent="0.2">
      <c r="A99" s="148"/>
      <c r="B99" s="155"/>
      <c r="C99" s="160"/>
      <c r="D99" s="136"/>
      <c r="E99" s="136"/>
      <c r="F99" s="136"/>
      <c r="G99" s="134"/>
      <c r="H99" s="136"/>
      <c r="I99" s="136"/>
      <c r="J99" s="136"/>
      <c r="K99" s="136"/>
      <c r="L99" s="135"/>
      <c r="M99" s="136"/>
      <c r="N99" s="136"/>
    </row>
    <row r="100" spans="1:14" ht="58.5" x14ac:dyDescent="0.2">
      <c r="A100" s="152"/>
      <c r="B100" s="159"/>
      <c r="C100" s="150" t="s">
        <v>4298</v>
      </c>
      <c r="D100" s="149">
        <v>788755.89999999991</v>
      </c>
      <c r="E100" s="149">
        <v>788434.39999999991</v>
      </c>
      <c r="F100" s="149">
        <v>728420.7</v>
      </c>
      <c r="G100" s="149">
        <v>8510.4000000000015</v>
      </c>
      <c r="H100" s="149">
        <v>321.5</v>
      </c>
      <c r="I100" s="149">
        <v>165962.20000000001</v>
      </c>
      <c r="J100" s="149">
        <v>165962.20000000001</v>
      </c>
      <c r="K100" s="149">
        <v>0</v>
      </c>
      <c r="L100" s="149">
        <v>10275.5</v>
      </c>
      <c r="M100" s="149">
        <v>0</v>
      </c>
      <c r="N100" s="149">
        <v>954718.1</v>
      </c>
    </row>
    <row r="101" spans="1:14" ht="15.75" x14ac:dyDescent="0.2">
      <c r="A101" s="148"/>
      <c r="B101" s="155"/>
      <c r="C101" s="160"/>
      <c r="D101" s="136"/>
      <c r="E101" s="136"/>
      <c r="F101" s="136"/>
      <c r="G101" s="134"/>
      <c r="H101" s="136"/>
      <c r="I101" s="136"/>
      <c r="J101" s="136"/>
      <c r="K101" s="136"/>
      <c r="L101" s="135"/>
      <c r="M101" s="136"/>
      <c r="N101" s="136"/>
    </row>
    <row r="102" spans="1:14" ht="31.5" x14ac:dyDescent="0.2">
      <c r="A102" s="148"/>
      <c r="B102" s="147" t="s">
        <v>2509</v>
      </c>
      <c r="C102" s="157" t="s">
        <v>4297</v>
      </c>
      <c r="D102" s="133">
        <v>11226.4</v>
      </c>
      <c r="E102" s="134">
        <v>11226.4</v>
      </c>
      <c r="F102" s="134">
        <v>9205</v>
      </c>
      <c r="G102" s="134">
        <v>38.700000000000003</v>
      </c>
      <c r="H102" s="134"/>
      <c r="I102" s="136">
        <v>144.80000000000001</v>
      </c>
      <c r="J102" s="134">
        <v>144.80000000000001</v>
      </c>
      <c r="K102" s="135">
        <v>0</v>
      </c>
      <c r="L102" s="135">
        <v>0</v>
      </c>
      <c r="M102" s="134"/>
      <c r="N102" s="133">
        <v>11371.199999999999</v>
      </c>
    </row>
    <row r="103" spans="1:14" ht="15.75" x14ac:dyDescent="0.2">
      <c r="A103" s="144"/>
      <c r="B103" s="143" t="s">
        <v>2509</v>
      </c>
      <c r="C103" s="142" t="s">
        <v>4296</v>
      </c>
      <c r="D103" s="133">
        <v>76263.7</v>
      </c>
      <c r="E103" s="134">
        <v>76263.7</v>
      </c>
      <c r="F103" s="134">
        <v>70936.7</v>
      </c>
      <c r="G103" s="134">
        <v>816.5</v>
      </c>
      <c r="H103" s="134"/>
      <c r="I103" s="136">
        <v>15579.8</v>
      </c>
      <c r="J103" s="134">
        <v>15579.8</v>
      </c>
      <c r="K103" s="135">
        <v>0</v>
      </c>
      <c r="L103" s="135">
        <v>990.2</v>
      </c>
      <c r="M103" s="134"/>
      <c r="N103" s="133">
        <v>91843.5</v>
      </c>
    </row>
    <row r="104" spans="1:14" ht="15.75" x14ac:dyDescent="0.2">
      <c r="A104" s="144"/>
      <c r="B104" s="143" t="s">
        <v>2509</v>
      </c>
      <c r="C104" s="142" t="s">
        <v>4295</v>
      </c>
      <c r="D104" s="133">
        <v>94658.900000000009</v>
      </c>
      <c r="E104" s="134">
        <v>94337.400000000009</v>
      </c>
      <c r="F104" s="134">
        <v>87997.8</v>
      </c>
      <c r="G104" s="134">
        <v>640.6</v>
      </c>
      <c r="H104" s="134">
        <v>321.5</v>
      </c>
      <c r="I104" s="136">
        <v>18766.500000000007</v>
      </c>
      <c r="J104" s="134">
        <v>18766.500000000007</v>
      </c>
      <c r="K104" s="135">
        <v>0</v>
      </c>
      <c r="L104" s="135">
        <v>777</v>
      </c>
      <c r="M104" s="134"/>
      <c r="N104" s="133">
        <v>113425.40000000002</v>
      </c>
    </row>
    <row r="105" spans="1:14" ht="15.75" x14ac:dyDescent="0.2">
      <c r="A105" s="153"/>
      <c r="B105" s="147" t="s">
        <v>2509</v>
      </c>
      <c r="C105" s="137" t="s">
        <v>4294</v>
      </c>
      <c r="D105" s="133">
        <v>13616.800000000001</v>
      </c>
      <c r="E105" s="134">
        <v>13616.800000000001</v>
      </c>
      <c r="F105" s="134">
        <v>11987.6</v>
      </c>
      <c r="G105" s="134">
        <v>117.1</v>
      </c>
      <c r="H105" s="134"/>
      <c r="I105" s="136">
        <v>2981.8</v>
      </c>
      <c r="J105" s="134">
        <v>2981.8</v>
      </c>
      <c r="K105" s="135">
        <v>0</v>
      </c>
      <c r="L105" s="135">
        <v>141.80000000000001</v>
      </c>
      <c r="M105" s="134"/>
      <c r="N105" s="133">
        <v>16598.600000000002</v>
      </c>
    </row>
    <row r="106" spans="1:14" ht="15.75" x14ac:dyDescent="0.2">
      <c r="A106" s="148"/>
      <c r="B106" s="147" t="s">
        <v>2509</v>
      </c>
      <c r="C106" s="137" t="s">
        <v>4293</v>
      </c>
      <c r="D106" s="133">
        <v>19854</v>
      </c>
      <c r="E106" s="134">
        <v>19854</v>
      </c>
      <c r="F106" s="134">
        <v>18159.8</v>
      </c>
      <c r="G106" s="134">
        <v>280.8</v>
      </c>
      <c r="H106" s="134"/>
      <c r="I106" s="136">
        <v>4606.6000000000004</v>
      </c>
      <c r="J106" s="134">
        <v>4606.6000000000004</v>
      </c>
      <c r="K106" s="135">
        <v>0</v>
      </c>
      <c r="L106" s="135">
        <v>340.6</v>
      </c>
      <c r="M106" s="134"/>
      <c r="N106" s="133">
        <v>24460.6</v>
      </c>
    </row>
    <row r="107" spans="1:14" ht="15.75" x14ac:dyDescent="0.2">
      <c r="A107" s="148"/>
      <c r="B107" s="147" t="s">
        <v>2509</v>
      </c>
      <c r="C107" s="137" t="s">
        <v>4292</v>
      </c>
      <c r="D107" s="133">
        <v>46309.100000000006</v>
      </c>
      <c r="E107" s="134">
        <v>46309.100000000006</v>
      </c>
      <c r="F107" s="134">
        <v>43132.5</v>
      </c>
      <c r="G107" s="134">
        <v>607.5</v>
      </c>
      <c r="H107" s="134"/>
      <c r="I107" s="136">
        <v>10249.799999999999</v>
      </c>
      <c r="J107" s="134">
        <v>10249.799999999999</v>
      </c>
      <c r="K107" s="135">
        <v>0</v>
      </c>
      <c r="L107" s="135">
        <v>737.1</v>
      </c>
      <c r="M107" s="134"/>
      <c r="N107" s="133">
        <v>56558.900000000009</v>
      </c>
    </row>
    <row r="108" spans="1:14" ht="15.75" x14ac:dyDescent="0.2">
      <c r="A108" s="148"/>
      <c r="B108" s="147" t="s">
        <v>2509</v>
      </c>
      <c r="C108" s="137" t="s">
        <v>4291</v>
      </c>
      <c r="D108" s="133">
        <v>24006.400000000001</v>
      </c>
      <c r="E108" s="134">
        <v>24006.400000000001</v>
      </c>
      <c r="F108" s="134">
        <v>22308.9</v>
      </c>
      <c r="G108" s="134">
        <v>265</v>
      </c>
      <c r="H108" s="134"/>
      <c r="I108" s="136">
        <v>5533.2999999999993</v>
      </c>
      <c r="J108" s="134">
        <v>5533.2999999999993</v>
      </c>
      <c r="K108" s="135">
        <v>0</v>
      </c>
      <c r="L108" s="135">
        <v>322.7</v>
      </c>
      <c r="M108" s="134"/>
      <c r="N108" s="133">
        <v>29539.7</v>
      </c>
    </row>
    <row r="109" spans="1:14" ht="15.75" x14ac:dyDescent="0.2">
      <c r="A109" s="148"/>
      <c r="B109" s="147" t="s">
        <v>2509</v>
      </c>
      <c r="C109" s="137" t="s">
        <v>4290</v>
      </c>
      <c r="D109" s="133">
        <v>39950.5</v>
      </c>
      <c r="E109" s="134">
        <v>39950.5</v>
      </c>
      <c r="F109" s="134">
        <v>36784.400000000001</v>
      </c>
      <c r="G109" s="134">
        <v>517.9</v>
      </c>
      <c r="H109" s="134"/>
      <c r="I109" s="136">
        <v>8946.5999999999985</v>
      </c>
      <c r="J109" s="134">
        <v>8946.5999999999985</v>
      </c>
      <c r="K109" s="135">
        <v>0</v>
      </c>
      <c r="L109" s="135">
        <v>628.20000000000005</v>
      </c>
      <c r="M109" s="134"/>
      <c r="N109" s="133">
        <v>48897.1</v>
      </c>
    </row>
    <row r="110" spans="1:14" ht="15.75" x14ac:dyDescent="0.2">
      <c r="A110" s="153"/>
      <c r="B110" s="147" t="s">
        <v>2509</v>
      </c>
      <c r="C110" s="137" t="s">
        <v>4289</v>
      </c>
      <c r="D110" s="133">
        <v>47599.8</v>
      </c>
      <c r="E110" s="134">
        <v>47599.8</v>
      </c>
      <c r="F110" s="134">
        <v>44901.5</v>
      </c>
      <c r="G110" s="134">
        <v>502</v>
      </c>
      <c r="H110" s="134"/>
      <c r="I110" s="136">
        <v>10296.4</v>
      </c>
      <c r="J110" s="134">
        <v>10296.4</v>
      </c>
      <c r="K110" s="135">
        <v>0</v>
      </c>
      <c r="L110" s="135">
        <v>608.9</v>
      </c>
      <c r="M110" s="134"/>
      <c r="N110" s="133">
        <v>57896.200000000004</v>
      </c>
    </row>
    <row r="111" spans="1:14" ht="15.75" x14ac:dyDescent="0.2">
      <c r="A111" s="148"/>
      <c r="B111" s="147" t="s">
        <v>2509</v>
      </c>
      <c r="C111" s="137" t="s">
        <v>4288</v>
      </c>
      <c r="D111" s="133">
        <v>16872.400000000001</v>
      </c>
      <c r="E111" s="134">
        <v>16872.400000000001</v>
      </c>
      <c r="F111" s="134">
        <v>15350.5</v>
      </c>
      <c r="G111" s="134">
        <v>232.3</v>
      </c>
      <c r="H111" s="134"/>
      <c r="I111" s="136">
        <v>4059.5</v>
      </c>
      <c r="J111" s="134">
        <v>4059.5</v>
      </c>
      <c r="K111" s="135">
        <v>0</v>
      </c>
      <c r="L111" s="135">
        <v>281.8</v>
      </c>
      <c r="M111" s="134"/>
      <c r="N111" s="133">
        <v>20931.900000000001</v>
      </c>
    </row>
    <row r="112" spans="1:14" ht="15.75" x14ac:dyDescent="0.2">
      <c r="A112" s="148"/>
      <c r="B112" s="147" t="s">
        <v>2509</v>
      </c>
      <c r="C112" s="137" t="s">
        <v>4287</v>
      </c>
      <c r="D112" s="133">
        <v>19944.799999999996</v>
      </c>
      <c r="E112" s="134">
        <v>19944.799999999996</v>
      </c>
      <c r="F112" s="134">
        <v>18753.599999999999</v>
      </c>
      <c r="G112" s="134">
        <v>233.10000000000002</v>
      </c>
      <c r="H112" s="134"/>
      <c r="I112" s="136">
        <v>4607.3999999999996</v>
      </c>
      <c r="J112" s="134">
        <v>4607.3999999999996</v>
      </c>
      <c r="K112" s="135">
        <v>0</v>
      </c>
      <c r="L112" s="135">
        <v>282.7</v>
      </c>
      <c r="M112" s="134"/>
      <c r="N112" s="133">
        <v>24552.199999999997</v>
      </c>
    </row>
    <row r="113" spans="1:14" ht="15.75" x14ac:dyDescent="0.2">
      <c r="A113" s="153"/>
      <c r="B113" s="147" t="s">
        <v>2509</v>
      </c>
      <c r="C113" s="137" t="s">
        <v>4286</v>
      </c>
      <c r="D113" s="133">
        <v>15800.500000000002</v>
      </c>
      <c r="E113" s="134">
        <v>15800.500000000002</v>
      </c>
      <c r="F113" s="134">
        <v>14783.7</v>
      </c>
      <c r="G113" s="134">
        <v>262</v>
      </c>
      <c r="H113" s="134"/>
      <c r="I113" s="136">
        <v>3766</v>
      </c>
      <c r="J113" s="134">
        <v>3766</v>
      </c>
      <c r="K113" s="135">
        <v>0</v>
      </c>
      <c r="L113" s="135">
        <v>317.7</v>
      </c>
      <c r="M113" s="134"/>
      <c r="N113" s="133">
        <v>19566.5</v>
      </c>
    </row>
    <row r="114" spans="1:14" ht="15.75" x14ac:dyDescent="0.2">
      <c r="A114" s="148"/>
      <c r="B114" s="147" t="s">
        <v>2509</v>
      </c>
      <c r="C114" s="137" t="s">
        <v>4285</v>
      </c>
      <c r="D114" s="133">
        <v>14302.699999999999</v>
      </c>
      <c r="E114" s="134">
        <v>14302.699999999999</v>
      </c>
      <c r="F114" s="134">
        <v>13362.8</v>
      </c>
      <c r="G114" s="134">
        <v>159.6</v>
      </c>
      <c r="H114" s="134"/>
      <c r="I114" s="136">
        <v>3360.2000000000003</v>
      </c>
      <c r="J114" s="134">
        <v>3360.2000000000003</v>
      </c>
      <c r="K114" s="135">
        <v>0</v>
      </c>
      <c r="L114" s="135">
        <v>193.5</v>
      </c>
      <c r="M114" s="134"/>
      <c r="N114" s="133">
        <v>17662.899999999998</v>
      </c>
    </row>
    <row r="115" spans="1:14" ht="15.75" x14ac:dyDescent="0.2">
      <c r="A115" s="153"/>
      <c r="B115" s="155" t="s">
        <v>2509</v>
      </c>
      <c r="C115" s="154" t="s">
        <v>4284</v>
      </c>
      <c r="D115" s="133">
        <v>42307.5</v>
      </c>
      <c r="E115" s="134">
        <v>42307.5</v>
      </c>
      <c r="F115" s="134">
        <v>39564.5</v>
      </c>
      <c r="G115" s="134">
        <v>375</v>
      </c>
      <c r="H115" s="134"/>
      <c r="I115" s="136">
        <v>8201.4</v>
      </c>
      <c r="J115" s="134">
        <v>8201.4</v>
      </c>
      <c r="K115" s="135">
        <v>0</v>
      </c>
      <c r="L115" s="135">
        <v>442.3</v>
      </c>
      <c r="M115" s="134"/>
      <c r="N115" s="133">
        <v>50508.9</v>
      </c>
    </row>
    <row r="116" spans="1:14" ht="15.75" x14ac:dyDescent="0.2">
      <c r="A116" s="148"/>
      <c r="B116" s="147" t="s">
        <v>2509</v>
      </c>
      <c r="C116" s="137" t="s">
        <v>4283</v>
      </c>
      <c r="D116" s="133">
        <v>38697.19999999999</v>
      </c>
      <c r="E116" s="134">
        <v>38697.19999999999</v>
      </c>
      <c r="F116" s="134">
        <v>35208.199999999997</v>
      </c>
      <c r="G116" s="134">
        <v>383.70000000000005</v>
      </c>
      <c r="H116" s="134"/>
      <c r="I116" s="136">
        <v>8164.3</v>
      </c>
      <c r="J116" s="134">
        <v>8164.3</v>
      </c>
      <c r="K116" s="135">
        <v>0</v>
      </c>
      <c r="L116" s="135">
        <v>470.3</v>
      </c>
      <c r="M116" s="134"/>
      <c r="N116" s="133">
        <v>46861.499999999993</v>
      </c>
    </row>
    <row r="117" spans="1:14" ht="15.75" x14ac:dyDescent="0.2">
      <c r="A117" s="148"/>
      <c r="B117" s="147" t="s">
        <v>2509</v>
      </c>
      <c r="C117" s="137" t="s">
        <v>4282</v>
      </c>
      <c r="D117" s="133">
        <v>37913.599999999999</v>
      </c>
      <c r="E117" s="134">
        <v>37913.599999999999</v>
      </c>
      <c r="F117" s="134">
        <v>35086.699999999997</v>
      </c>
      <c r="G117" s="134">
        <v>309.89999999999998</v>
      </c>
      <c r="H117" s="134"/>
      <c r="I117" s="136">
        <v>7614.8000000000011</v>
      </c>
      <c r="J117" s="134">
        <v>7614.8000000000011</v>
      </c>
      <c r="K117" s="135">
        <v>0</v>
      </c>
      <c r="L117" s="135">
        <v>363.4</v>
      </c>
      <c r="M117" s="134"/>
      <c r="N117" s="133">
        <v>45528.4</v>
      </c>
    </row>
    <row r="118" spans="1:14" ht="15.75" x14ac:dyDescent="0.2">
      <c r="A118" s="153"/>
      <c r="B118" s="147" t="s">
        <v>2509</v>
      </c>
      <c r="C118" s="137" t="s">
        <v>4281</v>
      </c>
      <c r="D118" s="133">
        <v>38635.5</v>
      </c>
      <c r="E118" s="134">
        <v>38635.5</v>
      </c>
      <c r="F118" s="134">
        <v>34736.9</v>
      </c>
      <c r="G118" s="134">
        <v>498.6</v>
      </c>
      <c r="H118" s="134"/>
      <c r="I118" s="136">
        <v>8353.6</v>
      </c>
      <c r="J118" s="134">
        <v>8353.6</v>
      </c>
      <c r="K118" s="135">
        <v>0</v>
      </c>
      <c r="L118" s="135">
        <v>609.5</v>
      </c>
      <c r="M118" s="134"/>
      <c r="N118" s="133">
        <v>46989.1</v>
      </c>
    </row>
    <row r="119" spans="1:14" ht="15.75" x14ac:dyDescent="0.2">
      <c r="A119" s="148"/>
      <c r="B119" s="147" t="s">
        <v>2509</v>
      </c>
      <c r="C119" s="137" t="s">
        <v>4280</v>
      </c>
      <c r="D119" s="133">
        <v>44694.999999999993</v>
      </c>
      <c r="E119" s="134">
        <v>44694.999999999993</v>
      </c>
      <c r="F119" s="134">
        <v>41406.699999999997</v>
      </c>
      <c r="G119" s="134">
        <v>480.09999999999997</v>
      </c>
      <c r="H119" s="134"/>
      <c r="I119" s="136">
        <v>9214.5</v>
      </c>
      <c r="J119" s="134">
        <v>9214.5</v>
      </c>
      <c r="K119" s="135">
        <v>0</v>
      </c>
      <c r="L119" s="135">
        <v>582.29999999999995</v>
      </c>
      <c r="M119" s="134"/>
      <c r="N119" s="133">
        <v>53909.499999999993</v>
      </c>
    </row>
    <row r="120" spans="1:14" ht="15.75" x14ac:dyDescent="0.2">
      <c r="A120" s="153"/>
      <c r="B120" s="147" t="s">
        <v>2509</v>
      </c>
      <c r="C120" s="137" t="s">
        <v>4279</v>
      </c>
      <c r="D120" s="133">
        <v>38535.599999999999</v>
      </c>
      <c r="E120" s="134">
        <v>38535.599999999999</v>
      </c>
      <c r="F120" s="134">
        <v>35329.599999999999</v>
      </c>
      <c r="G120" s="134">
        <v>508.2</v>
      </c>
      <c r="H120" s="134"/>
      <c r="I120" s="136">
        <v>8375</v>
      </c>
      <c r="J120" s="134">
        <v>8375</v>
      </c>
      <c r="K120" s="135">
        <v>0</v>
      </c>
      <c r="L120" s="135">
        <v>616.4</v>
      </c>
      <c r="M120" s="134"/>
      <c r="N120" s="133">
        <v>46910.6</v>
      </c>
    </row>
    <row r="121" spans="1:14" ht="15.75" x14ac:dyDescent="0.2">
      <c r="A121" s="148"/>
      <c r="B121" s="147" t="s">
        <v>2509</v>
      </c>
      <c r="C121" s="137" t="s">
        <v>4278</v>
      </c>
      <c r="D121" s="133">
        <v>43564</v>
      </c>
      <c r="E121" s="134">
        <v>43564</v>
      </c>
      <c r="F121" s="134">
        <v>40309.4</v>
      </c>
      <c r="G121" s="134">
        <v>471.6</v>
      </c>
      <c r="H121" s="134"/>
      <c r="I121" s="136">
        <v>9244.2000000000007</v>
      </c>
      <c r="J121" s="134">
        <v>9244.2000000000007</v>
      </c>
      <c r="K121" s="135">
        <v>0</v>
      </c>
      <c r="L121" s="135">
        <v>576.9</v>
      </c>
      <c r="M121" s="134"/>
      <c r="N121" s="133">
        <v>52808.2</v>
      </c>
    </row>
    <row r="122" spans="1:14" ht="15.75" x14ac:dyDescent="0.2">
      <c r="A122" s="148"/>
      <c r="B122" s="147" t="s">
        <v>2509</v>
      </c>
      <c r="C122" s="137" t="s">
        <v>4277</v>
      </c>
      <c r="D122" s="133">
        <v>29452.400000000001</v>
      </c>
      <c r="E122" s="134">
        <v>29452.400000000001</v>
      </c>
      <c r="F122" s="134">
        <v>27210.400000000001</v>
      </c>
      <c r="G122" s="134">
        <v>392.3</v>
      </c>
      <c r="H122" s="134"/>
      <c r="I122" s="136">
        <v>6435.6</v>
      </c>
      <c r="J122" s="134">
        <v>6435.6</v>
      </c>
      <c r="K122" s="135">
        <v>0</v>
      </c>
      <c r="L122" s="135">
        <v>480.6</v>
      </c>
      <c r="M122" s="134"/>
      <c r="N122" s="133">
        <v>35888</v>
      </c>
    </row>
    <row r="123" spans="1:14" ht="15.75" x14ac:dyDescent="0.2">
      <c r="A123" s="153"/>
      <c r="B123" s="147" t="s">
        <v>2509</v>
      </c>
      <c r="C123" s="137" t="s">
        <v>4276</v>
      </c>
      <c r="D123" s="133">
        <v>34549.100000000006</v>
      </c>
      <c r="E123" s="134">
        <v>34549.100000000006</v>
      </c>
      <c r="F123" s="134">
        <v>31903.5</v>
      </c>
      <c r="G123" s="134">
        <v>417.9</v>
      </c>
      <c r="H123" s="134"/>
      <c r="I123" s="136">
        <v>7460.1</v>
      </c>
      <c r="J123" s="134">
        <v>7460.1</v>
      </c>
      <c r="K123" s="135">
        <v>0</v>
      </c>
      <c r="L123" s="135">
        <v>511.6</v>
      </c>
      <c r="M123" s="134"/>
      <c r="N123" s="133">
        <v>42009.200000000004</v>
      </c>
    </row>
    <row r="124" spans="1:14" ht="15.75" x14ac:dyDescent="0.2">
      <c r="A124" s="148"/>
      <c r="B124" s="155"/>
      <c r="C124" s="160"/>
      <c r="D124" s="136"/>
      <c r="E124" s="136"/>
      <c r="F124" s="136"/>
      <c r="G124" s="134"/>
      <c r="H124" s="136"/>
      <c r="I124" s="136"/>
      <c r="J124" s="136"/>
      <c r="K124" s="136"/>
      <c r="L124" s="135"/>
      <c r="M124" s="136"/>
      <c r="N124" s="136"/>
    </row>
    <row r="125" spans="1:14" ht="39" x14ac:dyDescent="0.2">
      <c r="A125" s="152"/>
      <c r="B125" s="159"/>
      <c r="C125" s="150" t="s">
        <v>4275</v>
      </c>
      <c r="D125" s="149">
        <v>544045.9</v>
      </c>
      <c r="E125" s="149">
        <v>533214.6</v>
      </c>
      <c r="F125" s="149">
        <v>482542.09999999992</v>
      </c>
      <c r="G125" s="149">
        <v>5127.2000000000007</v>
      </c>
      <c r="H125" s="149">
        <v>10831.3</v>
      </c>
      <c r="I125" s="149">
        <v>119009.40000000001</v>
      </c>
      <c r="J125" s="149">
        <v>119009.40000000001</v>
      </c>
      <c r="K125" s="149">
        <v>0</v>
      </c>
      <c r="L125" s="149">
        <v>5607.4000000000005</v>
      </c>
      <c r="M125" s="149">
        <v>0</v>
      </c>
      <c r="N125" s="149">
        <v>663055.30000000005</v>
      </c>
    </row>
    <row r="126" spans="1:14" ht="15.75" x14ac:dyDescent="0.2">
      <c r="A126" s="148"/>
      <c r="B126" s="155"/>
      <c r="C126" s="160"/>
      <c r="D126" s="136"/>
      <c r="E126" s="136"/>
      <c r="F126" s="136"/>
      <c r="G126" s="134"/>
      <c r="H126" s="136"/>
      <c r="I126" s="136"/>
      <c r="J126" s="136"/>
      <c r="K126" s="136"/>
      <c r="L126" s="135"/>
      <c r="M126" s="136"/>
      <c r="N126" s="136"/>
    </row>
    <row r="127" spans="1:14" ht="31.5" x14ac:dyDescent="0.2">
      <c r="A127" s="148"/>
      <c r="B127" s="155" t="s">
        <v>2509</v>
      </c>
      <c r="C127" s="157" t="s">
        <v>4274</v>
      </c>
      <c r="D127" s="133">
        <v>7768.7000000000007</v>
      </c>
      <c r="E127" s="134">
        <v>7768.7000000000007</v>
      </c>
      <c r="F127" s="134">
        <v>6302.6</v>
      </c>
      <c r="G127" s="134">
        <v>108.5</v>
      </c>
      <c r="H127" s="134"/>
      <c r="I127" s="136">
        <v>93.399999999999991</v>
      </c>
      <c r="J127" s="134">
        <v>93.399999999999991</v>
      </c>
      <c r="K127" s="135">
        <v>0</v>
      </c>
      <c r="L127" s="135">
        <v>0</v>
      </c>
      <c r="M127" s="134"/>
      <c r="N127" s="133">
        <v>7862.1</v>
      </c>
    </row>
    <row r="128" spans="1:14" ht="15.75" x14ac:dyDescent="0.2">
      <c r="A128" s="144"/>
      <c r="B128" s="143" t="s">
        <v>2509</v>
      </c>
      <c r="C128" s="142" t="s">
        <v>4273</v>
      </c>
      <c r="D128" s="133">
        <v>57015.4</v>
      </c>
      <c r="E128" s="134">
        <v>57015.4</v>
      </c>
      <c r="F128" s="134">
        <v>52456.4</v>
      </c>
      <c r="G128" s="134">
        <v>775.19999999999993</v>
      </c>
      <c r="H128" s="134"/>
      <c r="I128" s="136">
        <v>11721.100000000002</v>
      </c>
      <c r="J128" s="134">
        <v>11721.100000000002</v>
      </c>
      <c r="K128" s="135">
        <v>0</v>
      </c>
      <c r="L128" s="135">
        <v>460</v>
      </c>
      <c r="M128" s="134"/>
      <c r="N128" s="133">
        <v>68736.5</v>
      </c>
    </row>
    <row r="129" spans="1:14" ht="15.75" x14ac:dyDescent="0.2">
      <c r="A129" s="144"/>
      <c r="B129" s="143" t="s">
        <v>2509</v>
      </c>
      <c r="C129" s="142" t="s">
        <v>4272</v>
      </c>
      <c r="D129" s="133">
        <v>92613.900000000009</v>
      </c>
      <c r="E129" s="134">
        <v>92613.900000000009</v>
      </c>
      <c r="F129" s="134">
        <v>87149.3</v>
      </c>
      <c r="G129" s="134">
        <v>500.3</v>
      </c>
      <c r="H129" s="134"/>
      <c r="I129" s="136">
        <v>19803.099999999999</v>
      </c>
      <c r="J129" s="134">
        <v>19803.099999999999</v>
      </c>
      <c r="K129" s="135">
        <v>0</v>
      </c>
      <c r="L129" s="135">
        <v>607</v>
      </c>
      <c r="M129" s="134"/>
      <c r="N129" s="133">
        <v>112417</v>
      </c>
    </row>
    <row r="130" spans="1:14" ht="15.75" x14ac:dyDescent="0.2">
      <c r="A130" s="148"/>
      <c r="B130" s="147" t="s">
        <v>2509</v>
      </c>
      <c r="C130" s="137" t="s">
        <v>4271</v>
      </c>
      <c r="D130" s="133">
        <v>31079.599999999999</v>
      </c>
      <c r="E130" s="134">
        <v>31079.599999999999</v>
      </c>
      <c r="F130" s="134">
        <v>27340</v>
      </c>
      <c r="G130" s="134">
        <v>518.20000000000005</v>
      </c>
      <c r="H130" s="134"/>
      <c r="I130" s="136">
        <v>8200.3000000000011</v>
      </c>
      <c r="J130" s="134">
        <v>8200.3000000000011</v>
      </c>
      <c r="K130" s="135">
        <v>0</v>
      </c>
      <c r="L130" s="135">
        <v>373.4</v>
      </c>
      <c r="M130" s="134"/>
      <c r="N130" s="133">
        <v>39279.9</v>
      </c>
    </row>
    <row r="131" spans="1:14" ht="15.75" x14ac:dyDescent="0.2">
      <c r="A131" s="153"/>
      <c r="B131" s="155" t="s">
        <v>2509</v>
      </c>
      <c r="C131" s="156" t="s">
        <v>4270</v>
      </c>
      <c r="D131" s="133">
        <v>0</v>
      </c>
      <c r="E131" s="134">
        <v>0</v>
      </c>
      <c r="F131" s="134">
        <v>0</v>
      </c>
      <c r="G131" s="134">
        <v>0</v>
      </c>
      <c r="H131" s="134"/>
      <c r="I131" s="136">
        <v>0</v>
      </c>
      <c r="J131" s="134">
        <v>0</v>
      </c>
      <c r="K131" s="135">
        <v>0</v>
      </c>
      <c r="L131" s="135">
        <v>0</v>
      </c>
      <c r="M131" s="134"/>
      <c r="N131" s="133">
        <v>0</v>
      </c>
    </row>
    <row r="132" spans="1:14" ht="15.75" x14ac:dyDescent="0.2">
      <c r="A132" s="148"/>
      <c r="B132" s="147" t="s">
        <v>2509</v>
      </c>
      <c r="C132" s="137" t="s">
        <v>4269</v>
      </c>
      <c r="D132" s="133">
        <v>20935</v>
      </c>
      <c r="E132" s="134">
        <v>20935</v>
      </c>
      <c r="F132" s="134">
        <v>18833.3</v>
      </c>
      <c r="G132" s="134">
        <v>136.69999999999999</v>
      </c>
      <c r="H132" s="134"/>
      <c r="I132" s="136">
        <v>5037</v>
      </c>
      <c r="J132" s="134">
        <v>5037</v>
      </c>
      <c r="K132" s="135">
        <v>0</v>
      </c>
      <c r="L132" s="135">
        <v>318.7</v>
      </c>
      <c r="M132" s="134"/>
      <c r="N132" s="133">
        <v>25972</v>
      </c>
    </row>
    <row r="133" spans="1:14" ht="15.75" x14ac:dyDescent="0.2">
      <c r="A133" s="153"/>
      <c r="B133" s="147" t="s">
        <v>2509</v>
      </c>
      <c r="C133" s="137" t="s">
        <v>4268</v>
      </c>
      <c r="D133" s="133">
        <v>24604.400000000001</v>
      </c>
      <c r="E133" s="134">
        <v>24604.400000000001</v>
      </c>
      <c r="F133" s="134">
        <v>22185</v>
      </c>
      <c r="G133" s="134">
        <v>231.39999999999998</v>
      </c>
      <c r="H133" s="134"/>
      <c r="I133" s="136">
        <v>5401.8</v>
      </c>
      <c r="J133" s="134">
        <v>5401.8</v>
      </c>
      <c r="K133" s="135">
        <v>0</v>
      </c>
      <c r="L133" s="135">
        <v>230.3</v>
      </c>
      <c r="M133" s="134"/>
      <c r="N133" s="133">
        <v>30006.2</v>
      </c>
    </row>
    <row r="134" spans="1:14" ht="15.75" x14ac:dyDescent="0.2">
      <c r="A134" s="153"/>
      <c r="B134" s="147" t="s">
        <v>2509</v>
      </c>
      <c r="C134" s="137" t="s">
        <v>4267</v>
      </c>
      <c r="D134" s="133">
        <v>0</v>
      </c>
      <c r="E134" s="134">
        <v>0</v>
      </c>
      <c r="F134" s="134">
        <v>0</v>
      </c>
      <c r="G134" s="134">
        <v>0</v>
      </c>
      <c r="H134" s="134"/>
      <c r="I134" s="136">
        <v>0</v>
      </c>
      <c r="J134" s="134">
        <v>0</v>
      </c>
      <c r="K134" s="135">
        <v>0</v>
      </c>
      <c r="L134" s="135">
        <v>0</v>
      </c>
      <c r="M134" s="134"/>
      <c r="N134" s="133">
        <v>0</v>
      </c>
    </row>
    <row r="135" spans="1:14" ht="15.75" x14ac:dyDescent="0.2">
      <c r="A135" s="148"/>
      <c r="B135" s="147" t="s">
        <v>2509</v>
      </c>
      <c r="C135" s="137" t="s">
        <v>4266</v>
      </c>
      <c r="D135" s="133">
        <v>53042.9</v>
      </c>
      <c r="E135" s="134">
        <v>53042.9</v>
      </c>
      <c r="F135" s="134">
        <v>47725.9</v>
      </c>
      <c r="G135" s="134">
        <v>459</v>
      </c>
      <c r="H135" s="134"/>
      <c r="I135" s="136">
        <v>12163.8</v>
      </c>
      <c r="J135" s="134">
        <v>12163.8</v>
      </c>
      <c r="K135" s="135">
        <v>0</v>
      </c>
      <c r="L135" s="135">
        <v>685.6</v>
      </c>
      <c r="M135" s="134"/>
      <c r="N135" s="133">
        <v>65206.7</v>
      </c>
    </row>
    <row r="136" spans="1:14" ht="15.75" x14ac:dyDescent="0.2">
      <c r="A136" s="153"/>
      <c r="B136" s="147" t="s">
        <v>2509</v>
      </c>
      <c r="C136" s="137" t="s">
        <v>4265</v>
      </c>
      <c r="D136" s="133">
        <v>0</v>
      </c>
      <c r="E136" s="134">
        <v>0</v>
      </c>
      <c r="F136" s="134">
        <v>0</v>
      </c>
      <c r="G136" s="134">
        <v>0</v>
      </c>
      <c r="H136" s="134"/>
      <c r="I136" s="136">
        <v>0</v>
      </c>
      <c r="J136" s="134">
        <v>0</v>
      </c>
      <c r="K136" s="135">
        <v>0</v>
      </c>
      <c r="L136" s="135">
        <v>0</v>
      </c>
      <c r="M136" s="134"/>
      <c r="N136" s="133">
        <v>0</v>
      </c>
    </row>
    <row r="137" spans="1:14" ht="15.75" x14ac:dyDescent="0.2">
      <c r="A137" s="153"/>
      <c r="B137" s="147" t="s">
        <v>2509</v>
      </c>
      <c r="C137" s="137" t="s">
        <v>4264</v>
      </c>
      <c r="D137" s="133">
        <v>24569.200000000001</v>
      </c>
      <c r="E137" s="134">
        <v>24569.200000000001</v>
      </c>
      <c r="F137" s="134">
        <v>22080.799999999999</v>
      </c>
      <c r="G137" s="134">
        <v>280.39999999999998</v>
      </c>
      <c r="H137" s="134"/>
      <c r="I137" s="136">
        <v>5605.1</v>
      </c>
      <c r="J137" s="134">
        <v>5605.1</v>
      </c>
      <c r="K137" s="135">
        <v>0</v>
      </c>
      <c r="L137" s="135">
        <v>361.9</v>
      </c>
      <c r="M137" s="134"/>
      <c r="N137" s="133">
        <v>30174.300000000003</v>
      </c>
    </row>
    <row r="138" spans="1:14" ht="15.75" x14ac:dyDescent="0.2">
      <c r="A138" s="153"/>
      <c r="B138" s="147" t="s">
        <v>2509</v>
      </c>
      <c r="C138" s="137" t="s">
        <v>4263</v>
      </c>
      <c r="D138" s="133">
        <v>0</v>
      </c>
      <c r="E138" s="134">
        <v>0</v>
      </c>
      <c r="F138" s="134">
        <v>0</v>
      </c>
      <c r="G138" s="134">
        <v>0</v>
      </c>
      <c r="H138" s="134"/>
      <c r="I138" s="136">
        <v>0</v>
      </c>
      <c r="J138" s="134">
        <v>0</v>
      </c>
      <c r="K138" s="135">
        <v>0</v>
      </c>
      <c r="L138" s="135">
        <v>0</v>
      </c>
      <c r="M138" s="134"/>
      <c r="N138" s="133">
        <v>0</v>
      </c>
    </row>
    <row r="139" spans="1:14" ht="15.75" x14ac:dyDescent="0.2">
      <c r="A139" s="153"/>
      <c r="B139" s="147" t="s">
        <v>2509</v>
      </c>
      <c r="C139" s="137" t="s">
        <v>4262</v>
      </c>
      <c r="D139" s="133">
        <v>32739.8</v>
      </c>
      <c r="E139" s="134">
        <v>32739.8</v>
      </c>
      <c r="F139" s="134">
        <v>29345.1</v>
      </c>
      <c r="G139" s="134">
        <v>262.5</v>
      </c>
      <c r="H139" s="134"/>
      <c r="I139" s="136">
        <v>7660.1</v>
      </c>
      <c r="J139" s="134">
        <v>7660.1</v>
      </c>
      <c r="K139" s="135">
        <v>0</v>
      </c>
      <c r="L139" s="135">
        <v>291.60000000000002</v>
      </c>
      <c r="M139" s="134"/>
      <c r="N139" s="133">
        <v>40399.9</v>
      </c>
    </row>
    <row r="140" spans="1:14" ht="15.75" x14ac:dyDescent="0.2">
      <c r="A140" s="153"/>
      <c r="B140" s="147" t="s">
        <v>2509</v>
      </c>
      <c r="C140" s="137" t="s">
        <v>4261</v>
      </c>
      <c r="D140" s="133">
        <v>57767.5</v>
      </c>
      <c r="E140" s="134">
        <v>57767.5</v>
      </c>
      <c r="F140" s="134">
        <v>51943</v>
      </c>
      <c r="G140" s="134">
        <v>368.5</v>
      </c>
      <c r="H140" s="134"/>
      <c r="I140" s="136">
        <v>13112</v>
      </c>
      <c r="J140" s="134">
        <v>13112</v>
      </c>
      <c r="K140" s="135">
        <v>0</v>
      </c>
      <c r="L140" s="135">
        <v>701</v>
      </c>
      <c r="M140" s="134"/>
      <c r="N140" s="133">
        <v>70879.5</v>
      </c>
    </row>
    <row r="141" spans="1:14" ht="15.75" x14ac:dyDescent="0.2">
      <c r="A141" s="148"/>
      <c r="B141" s="147" t="s">
        <v>2509</v>
      </c>
      <c r="C141" s="137" t="s">
        <v>4260</v>
      </c>
      <c r="D141" s="133">
        <v>43588.700000000004</v>
      </c>
      <c r="E141" s="134">
        <v>43588.700000000004</v>
      </c>
      <c r="F141" s="134">
        <v>39224</v>
      </c>
      <c r="G141" s="134">
        <v>452.9</v>
      </c>
      <c r="H141" s="134"/>
      <c r="I141" s="136">
        <v>10003.5</v>
      </c>
      <c r="J141" s="134">
        <v>10003.5</v>
      </c>
      <c r="K141" s="135">
        <v>0</v>
      </c>
      <c r="L141" s="135">
        <v>788.1</v>
      </c>
      <c r="M141" s="134"/>
      <c r="N141" s="133">
        <v>53592.200000000004</v>
      </c>
    </row>
    <row r="142" spans="1:14" ht="15.75" x14ac:dyDescent="0.2">
      <c r="A142" s="153"/>
      <c r="B142" s="147" t="s">
        <v>2509</v>
      </c>
      <c r="C142" s="137" t="s">
        <v>4259</v>
      </c>
      <c r="D142" s="133">
        <v>0</v>
      </c>
      <c r="E142" s="134">
        <v>0</v>
      </c>
      <c r="F142" s="134">
        <v>0</v>
      </c>
      <c r="G142" s="134">
        <v>0</v>
      </c>
      <c r="H142" s="134"/>
      <c r="I142" s="136">
        <v>0</v>
      </c>
      <c r="J142" s="134">
        <v>0</v>
      </c>
      <c r="K142" s="135">
        <v>0</v>
      </c>
      <c r="L142" s="135">
        <v>0</v>
      </c>
      <c r="M142" s="134"/>
      <c r="N142" s="133">
        <v>0</v>
      </c>
    </row>
    <row r="143" spans="1:14" ht="15.75" x14ac:dyDescent="0.2">
      <c r="A143" s="153"/>
      <c r="B143" s="147" t="s">
        <v>2509</v>
      </c>
      <c r="C143" s="137" t="s">
        <v>4258</v>
      </c>
      <c r="D143" s="133">
        <v>0</v>
      </c>
      <c r="E143" s="134">
        <v>0</v>
      </c>
      <c r="F143" s="134">
        <v>0</v>
      </c>
      <c r="G143" s="134">
        <v>0</v>
      </c>
      <c r="H143" s="134"/>
      <c r="I143" s="136">
        <v>0</v>
      </c>
      <c r="J143" s="134">
        <v>0</v>
      </c>
      <c r="K143" s="135">
        <v>0</v>
      </c>
      <c r="L143" s="135">
        <v>0</v>
      </c>
      <c r="M143" s="134"/>
      <c r="N143" s="133">
        <v>0</v>
      </c>
    </row>
    <row r="144" spans="1:14" ht="15.75" x14ac:dyDescent="0.2">
      <c r="A144" s="153"/>
      <c r="B144" s="147" t="s">
        <v>2509</v>
      </c>
      <c r="C144" s="137" t="s">
        <v>4257</v>
      </c>
      <c r="D144" s="133">
        <v>0</v>
      </c>
      <c r="E144" s="134">
        <v>0</v>
      </c>
      <c r="F144" s="134">
        <v>0</v>
      </c>
      <c r="G144" s="134">
        <v>0</v>
      </c>
      <c r="H144" s="134"/>
      <c r="I144" s="136">
        <v>0</v>
      </c>
      <c r="J144" s="134">
        <v>0</v>
      </c>
      <c r="K144" s="135">
        <v>0</v>
      </c>
      <c r="L144" s="135">
        <v>0</v>
      </c>
      <c r="M144" s="134"/>
      <c r="N144" s="133">
        <v>0</v>
      </c>
    </row>
    <row r="145" spans="1:14" ht="15.75" x14ac:dyDescent="0.2">
      <c r="A145" s="148"/>
      <c r="B145" s="147" t="s">
        <v>2509</v>
      </c>
      <c r="C145" s="137" t="s">
        <v>4256</v>
      </c>
      <c r="D145" s="133">
        <v>0</v>
      </c>
      <c r="E145" s="134">
        <v>0</v>
      </c>
      <c r="F145" s="134">
        <v>0</v>
      </c>
      <c r="G145" s="134">
        <v>0</v>
      </c>
      <c r="H145" s="134"/>
      <c r="I145" s="136">
        <v>0</v>
      </c>
      <c r="J145" s="134">
        <v>0</v>
      </c>
      <c r="K145" s="135">
        <v>0</v>
      </c>
      <c r="L145" s="135">
        <v>0</v>
      </c>
      <c r="M145" s="134"/>
      <c r="N145" s="133">
        <v>0</v>
      </c>
    </row>
    <row r="146" spans="1:14" ht="15.75" x14ac:dyDescent="0.2">
      <c r="A146" s="153"/>
      <c r="B146" s="147" t="s">
        <v>2509</v>
      </c>
      <c r="C146" s="137" t="s">
        <v>4255</v>
      </c>
      <c r="D146" s="133">
        <v>0</v>
      </c>
      <c r="E146" s="134">
        <v>0</v>
      </c>
      <c r="F146" s="134">
        <v>0</v>
      </c>
      <c r="G146" s="134">
        <v>0</v>
      </c>
      <c r="H146" s="134"/>
      <c r="I146" s="136">
        <v>0</v>
      </c>
      <c r="J146" s="134">
        <v>0</v>
      </c>
      <c r="K146" s="135">
        <v>0</v>
      </c>
      <c r="L146" s="135">
        <v>0</v>
      </c>
      <c r="M146" s="134"/>
      <c r="N146" s="133">
        <v>0</v>
      </c>
    </row>
    <row r="147" spans="1:14" ht="15.75" x14ac:dyDescent="0.2">
      <c r="A147" s="153"/>
      <c r="B147" s="147" t="s">
        <v>2509</v>
      </c>
      <c r="C147" s="137" t="s">
        <v>4254</v>
      </c>
      <c r="D147" s="133">
        <v>38593.300000000003</v>
      </c>
      <c r="E147" s="134">
        <v>38593.300000000003</v>
      </c>
      <c r="F147" s="134">
        <v>34395.599999999999</v>
      </c>
      <c r="G147" s="134">
        <v>382.8</v>
      </c>
      <c r="H147" s="134"/>
      <c r="I147" s="136">
        <v>9094.7000000000007</v>
      </c>
      <c r="J147" s="134">
        <v>9094.7000000000007</v>
      </c>
      <c r="K147" s="135">
        <v>0</v>
      </c>
      <c r="L147" s="135">
        <v>306.5</v>
      </c>
      <c r="M147" s="134"/>
      <c r="N147" s="133">
        <v>47688</v>
      </c>
    </row>
    <row r="148" spans="1:14" ht="15.75" x14ac:dyDescent="0.2">
      <c r="A148" s="148"/>
      <c r="B148" s="147" t="s">
        <v>2509</v>
      </c>
      <c r="C148" s="137" t="s">
        <v>4253</v>
      </c>
      <c r="D148" s="133">
        <v>59727.5</v>
      </c>
      <c r="E148" s="134">
        <v>48896.200000000004</v>
      </c>
      <c r="F148" s="134">
        <v>43561.1</v>
      </c>
      <c r="G148" s="134">
        <v>650.79999999999995</v>
      </c>
      <c r="H148" s="134">
        <v>10831.3</v>
      </c>
      <c r="I148" s="136">
        <v>11113.5</v>
      </c>
      <c r="J148" s="134">
        <v>11113.5</v>
      </c>
      <c r="K148" s="135">
        <v>0</v>
      </c>
      <c r="L148" s="135">
        <v>483.3</v>
      </c>
      <c r="M148" s="134"/>
      <c r="N148" s="133">
        <v>70841</v>
      </c>
    </row>
    <row r="149" spans="1:14" ht="15.75" x14ac:dyDescent="0.2">
      <c r="A149" s="148"/>
      <c r="B149" s="155"/>
      <c r="C149" s="160"/>
      <c r="D149" s="136"/>
      <c r="E149" s="136"/>
      <c r="F149" s="136"/>
      <c r="G149" s="134"/>
      <c r="H149" s="136"/>
      <c r="I149" s="136"/>
      <c r="J149" s="136"/>
      <c r="K149" s="136"/>
      <c r="L149" s="135"/>
      <c r="M149" s="136"/>
      <c r="N149" s="136"/>
    </row>
    <row r="150" spans="1:14" ht="46.5" customHeight="1" x14ac:dyDescent="0.2">
      <c r="A150" s="152"/>
      <c r="B150" s="159"/>
      <c r="C150" s="150" t="s">
        <v>4252</v>
      </c>
      <c r="D150" s="149">
        <v>365567.1</v>
      </c>
      <c r="E150" s="149">
        <v>358111.5</v>
      </c>
      <c r="F150" s="149">
        <v>312981.39999999997</v>
      </c>
      <c r="G150" s="149">
        <v>4203.5</v>
      </c>
      <c r="H150" s="149">
        <v>7455.6</v>
      </c>
      <c r="I150" s="149">
        <v>82202.8</v>
      </c>
      <c r="J150" s="149">
        <v>82202.8</v>
      </c>
      <c r="K150" s="149">
        <v>0</v>
      </c>
      <c r="L150" s="149">
        <v>4377</v>
      </c>
      <c r="M150" s="149">
        <v>0</v>
      </c>
      <c r="N150" s="149">
        <v>447769.89999999997</v>
      </c>
    </row>
    <row r="151" spans="1:14" ht="15.75" x14ac:dyDescent="0.2">
      <c r="A151" s="148"/>
      <c r="B151" s="155"/>
      <c r="C151" s="160"/>
      <c r="D151" s="136"/>
      <c r="E151" s="136"/>
      <c r="F151" s="136"/>
      <c r="G151" s="134"/>
      <c r="H151" s="136"/>
      <c r="I151" s="136"/>
      <c r="J151" s="136"/>
      <c r="K151" s="136"/>
      <c r="L151" s="135"/>
      <c r="M151" s="136"/>
      <c r="N151" s="136"/>
    </row>
    <row r="152" spans="1:14" ht="31.5" x14ac:dyDescent="0.2">
      <c r="A152" s="148"/>
      <c r="B152" s="155" t="s">
        <v>2509</v>
      </c>
      <c r="C152" s="157" t="s">
        <v>4251</v>
      </c>
      <c r="D152" s="133">
        <v>8596</v>
      </c>
      <c r="E152" s="134">
        <v>8596</v>
      </c>
      <c r="F152" s="134">
        <v>6471.8</v>
      </c>
      <c r="G152" s="134">
        <v>730.1</v>
      </c>
      <c r="H152" s="134"/>
      <c r="I152" s="136">
        <v>103.3</v>
      </c>
      <c r="J152" s="134">
        <v>103.3</v>
      </c>
      <c r="K152" s="135">
        <v>0</v>
      </c>
      <c r="L152" s="135">
        <v>0</v>
      </c>
      <c r="M152" s="134"/>
      <c r="N152" s="133">
        <v>8699.2999999999993</v>
      </c>
    </row>
    <row r="153" spans="1:14" ht="15.75" x14ac:dyDescent="0.2">
      <c r="A153" s="144"/>
      <c r="B153" s="143" t="s">
        <v>2509</v>
      </c>
      <c r="C153" s="142" t="s">
        <v>4250</v>
      </c>
      <c r="D153" s="133">
        <v>37047.9</v>
      </c>
      <c r="E153" s="134">
        <v>37047.9</v>
      </c>
      <c r="F153" s="134">
        <v>34656</v>
      </c>
      <c r="G153" s="134">
        <v>415.70000000000005</v>
      </c>
      <c r="H153" s="134"/>
      <c r="I153" s="136">
        <v>7820.4999999999991</v>
      </c>
      <c r="J153" s="134">
        <v>7820.4999999999991</v>
      </c>
      <c r="K153" s="135">
        <v>0</v>
      </c>
      <c r="L153" s="135">
        <v>504.29999999999995</v>
      </c>
      <c r="M153" s="134"/>
      <c r="N153" s="133">
        <v>44868.4</v>
      </c>
    </row>
    <row r="154" spans="1:14" ht="15.75" x14ac:dyDescent="0.2">
      <c r="A154" s="144"/>
      <c r="B154" s="143" t="s">
        <v>2509</v>
      </c>
      <c r="C154" s="142" t="s">
        <v>4249</v>
      </c>
      <c r="D154" s="133">
        <v>47149.599999999991</v>
      </c>
      <c r="E154" s="134">
        <v>47149.599999999991</v>
      </c>
      <c r="F154" s="134">
        <v>38740.5</v>
      </c>
      <c r="G154" s="134">
        <v>215.7</v>
      </c>
      <c r="H154" s="134"/>
      <c r="I154" s="136">
        <v>11465.1</v>
      </c>
      <c r="J154" s="134">
        <v>11465.1</v>
      </c>
      <c r="K154" s="135">
        <v>0</v>
      </c>
      <c r="L154" s="135">
        <v>425.6</v>
      </c>
      <c r="M154" s="134"/>
      <c r="N154" s="133">
        <v>58614.69999999999</v>
      </c>
    </row>
    <row r="155" spans="1:14" ht="15.75" x14ac:dyDescent="0.2">
      <c r="A155" s="148"/>
      <c r="B155" s="147" t="s">
        <v>2509</v>
      </c>
      <c r="C155" s="137" t="s">
        <v>4248</v>
      </c>
      <c r="D155" s="133">
        <v>17301.599999999999</v>
      </c>
      <c r="E155" s="134">
        <v>17301.599999999999</v>
      </c>
      <c r="F155" s="134">
        <v>15072</v>
      </c>
      <c r="G155" s="134">
        <v>208.3</v>
      </c>
      <c r="H155" s="134"/>
      <c r="I155" s="136">
        <v>4089.8999999999996</v>
      </c>
      <c r="J155" s="134">
        <v>4089.8999999999996</v>
      </c>
      <c r="K155" s="135">
        <v>0</v>
      </c>
      <c r="L155" s="135">
        <v>112.8</v>
      </c>
      <c r="M155" s="134"/>
      <c r="N155" s="133">
        <v>21391.5</v>
      </c>
    </row>
    <row r="156" spans="1:14" ht="15.75" x14ac:dyDescent="0.2">
      <c r="A156" s="153"/>
      <c r="B156" s="147" t="s">
        <v>2509</v>
      </c>
      <c r="C156" s="137" t="s">
        <v>4247</v>
      </c>
      <c r="D156" s="133">
        <v>19958.400000000001</v>
      </c>
      <c r="E156" s="134">
        <v>19958.400000000001</v>
      </c>
      <c r="F156" s="134">
        <v>17423.5</v>
      </c>
      <c r="G156" s="134">
        <v>328</v>
      </c>
      <c r="H156" s="134"/>
      <c r="I156" s="136">
        <v>4743.1000000000004</v>
      </c>
      <c r="J156" s="134">
        <v>4743.1000000000004</v>
      </c>
      <c r="K156" s="135">
        <v>0</v>
      </c>
      <c r="L156" s="135">
        <v>116.5</v>
      </c>
      <c r="M156" s="134"/>
      <c r="N156" s="133">
        <v>24701.5</v>
      </c>
    </row>
    <row r="157" spans="1:14" ht="15.75" x14ac:dyDescent="0.2">
      <c r="A157" s="153"/>
      <c r="B157" s="147" t="s">
        <v>2509</v>
      </c>
      <c r="C157" s="137" t="s">
        <v>4246</v>
      </c>
      <c r="D157" s="133">
        <v>24958.1</v>
      </c>
      <c r="E157" s="134">
        <v>24958.1</v>
      </c>
      <c r="F157" s="134">
        <v>21846.2</v>
      </c>
      <c r="G157" s="134">
        <v>441.1</v>
      </c>
      <c r="H157" s="134"/>
      <c r="I157" s="136">
        <v>5824.9</v>
      </c>
      <c r="J157" s="134">
        <v>5824.9</v>
      </c>
      <c r="K157" s="135">
        <v>0</v>
      </c>
      <c r="L157" s="135">
        <v>185.6</v>
      </c>
      <c r="M157" s="134"/>
      <c r="N157" s="133">
        <v>30783</v>
      </c>
    </row>
    <row r="158" spans="1:14" ht="15.75" x14ac:dyDescent="0.2">
      <c r="A158" s="148"/>
      <c r="B158" s="147" t="s">
        <v>2509</v>
      </c>
      <c r="C158" s="137" t="s">
        <v>4245</v>
      </c>
      <c r="D158" s="133">
        <v>17878.7</v>
      </c>
      <c r="E158" s="134">
        <v>17878.7</v>
      </c>
      <c r="F158" s="134">
        <v>15828.6</v>
      </c>
      <c r="G158" s="134">
        <v>109.4</v>
      </c>
      <c r="H158" s="134"/>
      <c r="I158" s="136">
        <v>4103</v>
      </c>
      <c r="J158" s="134">
        <v>4103</v>
      </c>
      <c r="K158" s="135">
        <v>0</v>
      </c>
      <c r="L158" s="135">
        <v>255.1</v>
      </c>
      <c r="M158" s="134"/>
      <c r="N158" s="133">
        <v>21981.7</v>
      </c>
    </row>
    <row r="159" spans="1:14" ht="15.75" x14ac:dyDescent="0.2">
      <c r="A159" s="153"/>
      <c r="B159" s="147" t="s">
        <v>2509</v>
      </c>
      <c r="C159" s="137" t="s">
        <v>4244</v>
      </c>
      <c r="D159" s="133">
        <v>23430.199999999997</v>
      </c>
      <c r="E159" s="134">
        <v>15974.599999999999</v>
      </c>
      <c r="F159" s="134">
        <v>14101.3</v>
      </c>
      <c r="G159" s="134">
        <v>124.1</v>
      </c>
      <c r="H159" s="134">
        <v>7455.6</v>
      </c>
      <c r="I159" s="136">
        <v>3957.7999999999993</v>
      </c>
      <c r="J159" s="134">
        <v>3957.7999999999993</v>
      </c>
      <c r="K159" s="135">
        <v>0</v>
      </c>
      <c r="L159" s="135">
        <v>289.3</v>
      </c>
      <c r="M159" s="134"/>
      <c r="N159" s="133">
        <v>27387.999999999996</v>
      </c>
    </row>
    <row r="160" spans="1:14" ht="15.75" x14ac:dyDescent="0.2">
      <c r="A160" s="153"/>
      <c r="B160" s="147" t="s">
        <v>2509</v>
      </c>
      <c r="C160" s="137" t="s">
        <v>4243</v>
      </c>
      <c r="D160" s="133">
        <v>27936.1</v>
      </c>
      <c r="E160" s="134">
        <v>27936.1</v>
      </c>
      <c r="F160" s="134">
        <v>24826.5</v>
      </c>
      <c r="G160" s="134">
        <v>182</v>
      </c>
      <c r="H160" s="134"/>
      <c r="I160" s="136">
        <v>6513.9</v>
      </c>
      <c r="J160" s="134">
        <v>6513.9</v>
      </c>
      <c r="K160" s="135">
        <v>0</v>
      </c>
      <c r="L160" s="135">
        <v>424.5</v>
      </c>
      <c r="M160" s="134"/>
      <c r="N160" s="133">
        <v>34450</v>
      </c>
    </row>
    <row r="161" spans="1:14" ht="15.75" x14ac:dyDescent="0.2">
      <c r="A161" s="148"/>
      <c r="B161" s="147" t="s">
        <v>2509</v>
      </c>
      <c r="C161" s="137" t="s">
        <v>4242</v>
      </c>
      <c r="D161" s="133">
        <v>18649.100000000002</v>
      </c>
      <c r="E161" s="134">
        <v>18649.100000000002</v>
      </c>
      <c r="F161" s="134">
        <v>16439.2</v>
      </c>
      <c r="G161" s="134">
        <v>99.2</v>
      </c>
      <c r="H161" s="134"/>
      <c r="I161" s="136">
        <v>4438.4000000000005</v>
      </c>
      <c r="J161" s="134">
        <v>4438.4000000000005</v>
      </c>
      <c r="K161" s="135">
        <v>0</v>
      </c>
      <c r="L161" s="135">
        <v>231.4</v>
      </c>
      <c r="M161" s="134"/>
      <c r="N161" s="133">
        <v>23087.500000000004</v>
      </c>
    </row>
    <row r="162" spans="1:14" ht="15.75" x14ac:dyDescent="0.2">
      <c r="A162" s="153"/>
      <c r="B162" s="155" t="s">
        <v>2509</v>
      </c>
      <c r="C162" s="154" t="s">
        <v>4241</v>
      </c>
      <c r="D162" s="133">
        <v>67041.299999999988</v>
      </c>
      <c r="E162" s="134">
        <v>67041.299999999988</v>
      </c>
      <c r="F162" s="134">
        <v>58714.1</v>
      </c>
      <c r="G162" s="134">
        <v>814.59999999999991</v>
      </c>
      <c r="H162" s="134"/>
      <c r="I162" s="136">
        <v>15334.4</v>
      </c>
      <c r="J162" s="134">
        <v>15334.4</v>
      </c>
      <c r="K162" s="135">
        <v>0</v>
      </c>
      <c r="L162" s="135">
        <v>583.9</v>
      </c>
      <c r="M162" s="134"/>
      <c r="N162" s="133">
        <v>82375.699999999983</v>
      </c>
    </row>
    <row r="163" spans="1:14" ht="15.75" x14ac:dyDescent="0.2">
      <c r="A163" s="153"/>
      <c r="B163" s="147" t="s">
        <v>2509</v>
      </c>
      <c r="C163" s="137" t="s">
        <v>4240</v>
      </c>
      <c r="D163" s="133">
        <v>9553.8000000000011</v>
      </c>
      <c r="E163" s="134">
        <v>9553.8000000000011</v>
      </c>
      <c r="F163" s="134">
        <v>8426.6</v>
      </c>
      <c r="G163" s="134">
        <v>77.5</v>
      </c>
      <c r="H163" s="134"/>
      <c r="I163" s="136">
        <v>2407.1000000000004</v>
      </c>
      <c r="J163" s="134">
        <v>2407.1000000000004</v>
      </c>
      <c r="K163" s="135">
        <v>0</v>
      </c>
      <c r="L163" s="135">
        <v>180.7</v>
      </c>
      <c r="M163" s="134"/>
      <c r="N163" s="133">
        <v>11960.900000000001</v>
      </c>
    </row>
    <row r="164" spans="1:14" ht="15.75" x14ac:dyDescent="0.2">
      <c r="A164" s="153"/>
      <c r="B164" s="147" t="s">
        <v>2509</v>
      </c>
      <c r="C164" s="137" t="s">
        <v>4239</v>
      </c>
      <c r="D164" s="133">
        <v>16496.7</v>
      </c>
      <c r="E164" s="134">
        <v>16496.7</v>
      </c>
      <c r="F164" s="134">
        <v>14494</v>
      </c>
      <c r="G164" s="134">
        <v>120.3</v>
      </c>
      <c r="H164" s="134"/>
      <c r="I164" s="136">
        <v>4018.7000000000003</v>
      </c>
      <c r="J164" s="134">
        <v>4018.7000000000003</v>
      </c>
      <c r="K164" s="135">
        <v>0</v>
      </c>
      <c r="L164" s="135">
        <v>280.5</v>
      </c>
      <c r="M164" s="134"/>
      <c r="N164" s="133">
        <v>20515.400000000001</v>
      </c>
    </row>
    <row r="165" spans="1:14" ht="15.75" x14ac:dyDescent="0.2">
      <c r="A165" s="148"/>
      <c r="B165" s="147" t="s">
        <v>2509</v>
      </c>
      <c r="C165" s="137" t="s">
        <v>4238</v>
      </c>
      <c r="D165" s="133">
        <v>13839.8</v>
      </c>
      <c r="E165" s="134">
        <v>13839.8</v>
      </c>
      <c r="F165" s="134">
        <v>12142.3</v>
      </c>
      <c r="G165" s="134">
        <v>175.4</v>
      </c>
      <c r="H165" s="134"/>
      <c r="I165" s="136">
        <v>3468.7999999999997</v>
      </c>
      <c r="J165" s="134">
        <v>3468.7999999999997</v>
      </c>
      <c r="K165" s="135">
        <v>0</v>
      </c>
      <c r="L165" s="135">
        <v>408.9</v>
      </c>
      <c r="M165" s="134"/>
      <c r="N165" s="133">
        <v>17308.599999999999</v>
      </c>
    </row>
    <row r="166" spans="1:14" ht="15.75" x14ac:dyDescent="0.2">
      <c r="A166" s="153"/>
      <c r="B166" s="147" t="s">
        <v>2509</v>
      </c>
      <c r="C166" s="137" t="s">
        <v>4237</v>
      </c>
      <c r="D166" s="133">
        <v>15729.8</v>
      </c>
      <c r="E166" s="134">
        <v>15729.8</v>
      </c>
      <c r="F166" s="134">
        <v>13798.8</v>
      </c>
      <c r="G166" s="134">
        <v>162.1</v>
      </c>
      <c r="H166" s="134"/>
      <c r="I166" s="136">
        <v>3913.9</v>
      </c>
      <c r="J166" s="134">
        <v>3913.9</v>
      </c>
      <c r="K166" s="135">
        <v>0</v>
      </c>
      <c r="L166" s="135">
        <v>377.9</v>
      </c>
      <c r="M166" s="134"/>
      <c r="N166" s="133">
        <v>19643.7</v>
      </c>
    </row>
    <row r="167" spans="1:14" ht="15.75" x14ac:dyDescent="0.2">
      <c r="A167" s="148"/>
      <c r="B167" s="155"/>
      <c r="C167" s="160"/>
      <c r="D167" s="136"/>
      <c r="E167" s="136"/>
      <c r="F167" s="136"/>
      <c r="G167" s="134"/>
      <c r="H167" s="136"/>
      <c r="I167" s="136"/>
      <c r="J167" s="136"/>
      <c r="K167" s="136"/>
      <c r="L167" s="135"/>
      <c r="M167" s="136"/>
      <c r="N167" s="136"/>
    </row>
    <row r="168" spans="1:14" ht="45.75" customHeight="1" x14ac:dyDescent="0.2">
      <c r="A168" s="152"/>
      <c r="B168" s="159"/>
      <c r="C168" s="150" t="s">
        <v>4236</v>
      </c>
      <c r="D168" s="149">
        <v>289272.3</v>
      </c>
      <c r="E168" s="149">
        <v>227883</v>
      </c>
      <c r="F168" s="149">
        <v>210183</v>
      </c>
      <c r="G168" s="149">
        <v>2693.8999999999996</v>
      </c>
      <c r="H168" s="149">
        <v>61389.3</v>
      </c>
      <c r="I168" s="149">
        <v>50116.399999999994</v>
      </c>
      <c r="J168" s="149">
        <v>50116.399999999994</v>
      </c>
      <c r="K168" s="149">
        <v>0</v>
      </c>
      <c r="L168" s="149">
        <v>2811.5999999999995</v>
      </c>
      <c r="M168" s="149">
        <v>0</v>
      </c>
      <c r="N168" s="149">
        <v>339388.69999999995</v>
      </c>
    </row>
    <row r="169" spans="1:14" ht="15.75" x14ac:dyDescent="0.2">
      <c r="A169" s="148"/>
      <c r="B169" s="155"/>
      <c r="C169" s="160"/>
      <c r="D169" s="136"/>
      <c r="E169" s="136"/>
      <c r="F169" s="136"/>
      <c r="G169" s="134"/>
      <c r="H169" s="136"/>
      <c r="I169" s="136"/>
      <c r="J169" s="136"/>
      <c r="K169" s="136"/>
      <c r="L169" s="135"/>
      <c r="M169" s="136"/>
      <c r="N169" s="136"/>
    </row>
    <row r="170" spans="1:14" ht="31.5" x14ac:dyDescent="0.2">
      <c r="A170" s="148"/>
      <c r="B170" s="155" t="s">
        <v>2509</v>
      </c>
      <c r="C170" s="157" t="s">
        <v>4235</v>
      </c>
      <c r="D170" s="133">
        <v>5556.0000000000009</v>
      </c>
      <c r="E170" s="134">
        <v>5556.0000000000009</v>
      </c>
      <c r="F170" s="134">
        <v>4369.7</v>
      </c>
      <c r="G170" s="134">
        <v>245</v>
      </c>
      <c r="H170" s="134"/>
      <c r="I170" s="136">
        <v>60.7</v>
      </c>
      <c r="J170" s="134">
        <v>60.7</v>
      </c>
      <c r="K170" s="135">
        <v>0</v>
      </c>
      <c r="L170" s="135">
        <v>0</v>
      </c>
      <c r="M170" s="134"/>
      <c r="N170" s="133">
        <v>5616.7000000000007</v>
      </c>
    </row>
    <row r="171" spans="1:14" ht="15.75" x14ac:dyDescent="0.2">
      <c r="A171" s="144"/>
      <c r="B171" s="143" t="s">
        <v>2509</v>
      </c>
      <c r="C171" s="142" t="s">
        <v>4234</v>
      </c>
      <c r="D171" s="133">
        <v>13965.8</v>
      </c>
      <c r="E171" s="134">
        <v>13965.8</v>
      </c>
      <c r="F171" s="134">
        <v>13136.8</v>
      </c>
      <c r="G171" s="134">
        <v>151.19999999999999</v>
      </c>
      <c r="H171" s="134"/>
      <c r="I171" s="136">
        <v>2919.4</v>
      </c>
      <c r="J171" s="134">
        <v>2919.4</v>
      </c>
      <c r="K171" s="135">
        <v>0</v>
      </c>
      <c r="L171" s="135">
        <v>183.5</v>
      </c>
      <c r="M171" s="134"/>
      <c r="N171" s="133">
        <v>16885.2</v>
      </c>
    </row>
    <row r="172" spans="1:14" ht="15.75" x14ac:dyDescent="0.2">
      <c r="A172" s="144"/>
      <c r="B172" s="143" t="s">
        <v>2509</v>
      </c>
      <c r="C172" s="142" t="s">
        <v>4233</v>
      </c>
      <c r="D172" s="133">
        <v>55583.199999999997</v>
      </c>
      <c r="E172" s="134">
        <v>25483.199999999997</v>
      </c>
      <c r="F172" s="134">
        <v>22859.599999999999</v>
      </c>
      <c r="G172" s="134">
        <v>366.8</v>
      </c>
      <c r="H172" s="134">
        <v>30100</v>
      </c>
      <c r="I172" s="136">
        <v>5973.6</v>
      </c>
      <c r="J172" s="134">
        <v>5973.6</v>
      </c>
      <c r="K172" s="135">
        <v>0</v>
      </c>
      <c r="L172" s="135">
        <v>286.10000000000002</v>
      </c>
      <c r="M172" s="134"/>
      <c r="N172" s="133">
        <v>61556.799999999996</v>
      </c>
    </row>
    <row r="173" spans="1:14" ht="15.75" x14ac:dyDescent="0.2">
      <c r="A173" s="153"/>
      <c r="B173" s="155" t="s">
        <v>2509</v>
      </c>
      <c r="C173" s="154" t="s">
        <v>4232</v>
      </c>
      <c r="D173" s="133">
        <v>22584.100000000002</v>
      </c>
      <c r="E173" s="134">
        <v>22584.100000000002</v>
      </c>
      <c r="F173" s="134">
        <v>20961.7</v>
      </c>
      <c r="G173" s="134">
        <v>202.5</v>
      </c>
      <c r="H173" s="134"/>
      <c r="I173" s="136">
        <v>5043.0999999999995</v>
      </c>
      <c r="J173" s="134">
        <v>5043.0999999999995</v>
      </c>
      <c r="K173" s="135">
        <v>0</v>
      </c>
      <c r="L173" s="135">
        <v>246</v>
      </c>
      <c r="M173" s="134"/>
      <c r="N173" s="133">
        <v>27627.200000000001</v>
      </c>
    </row>
    <row r="174" spans="1:14" ht="15.75" x14ac:dyDescent="0.2">
      <c r="A174" s="148"/>
      <c r="B174" s="147" t="s">
        <v>2509</v>
      </c>
      <c r="C174" s="137" t="s">
        <v>4231</v>
      </c>
      <c r="D174" s="133">
        <v>11311.499999999998</v>
      </c>
      <c r="E174" s="134">
        <v>11311.499999999998</v>
      </c>
      <c r="F174" s="134">
        <v>10422.799999999999</v>
      </c>
      <c r="G174" s="134">
        <v>225.1</v>
      </c>
      <c r="H174" s="134"/>
      <c r="I174" s="136">
        <v>2676.6</v>
      </c>
      <c r="J174" s="134">
        <v>2676.6</v>
      </c>
      <c r="K174" s="135">
        <v>0</v>
      </c>
      <c r="L174" s="135">
        <v>273.60000000000002</v>
      </c>
      <c r="M174" s="134"/>
      <c r="N174" s="133">
        <v>13988.099999999999</v>
      </c>
    </row>
    <row r="175" spans="1:14" ht="15.75" x14ac:dyDescent="0.2">
      <c r="A175" s="153"/>
      <c r="B175" s="147" t="s">
        <v>2509</v>
      </c>
      <c r="C175" s="137" t="s">
        <v>4230</v>
      </c>
      <c r="D175" s="133">
        <v>42549.7</v>
      </c>
      <c r="E175" s="134">
        <v>42549.7</v>
      </c>
      <c r="F175" s="134">
        <v>39503.699999999997</v>
      </c>
      <c r="G175" s="134">
        <v>509.69999999999993</v>
      </c>
      <c r="H175" s="134"/>
      <c r="I175" s="136">
        <v>9707.0999999999985</v>
      </c>
      <c r="J175" s="134">
        <v>9707.0999999999985</v>
      </c>
      <c r="K175" s="135">
        <v>0</v>
      </c>
      <c r="L175" s="135">
        <v>619.29999999999995</v>
      </c>
      <c r="M175" s="134"/>
      <c r="N175" s="133">
        <v>52256.799999999996</v>
      </c>
    </row>
    <row r="176" spans="1:14" ht="15.75" x14ac:dyDescent="0.2">
      <c r="A176" s="153"/>
      <c r="B176" s="147" t="s">
        <v>2509</v>
      </c>
      <c r="C176" s="137" t="s">
        <v>4229</v>
      </c>
      <c r="D176" s="133">
        <v>13639.4</v>
      </c>
      <c r="E176" s="134">
        <v>13639.4</v>
      </c>
      <c r="F176" s="134">
        <v>12596.3</v>
      </c>
      <c r="G176" s="134">
        <v>178.10000000000002</v>
      </c>
      <c r="H176" s="134"/>
      <c r="I176" s="136">
        <v>3215.3999999999996</v>
      </c>
      <c r="J176" s="134">
        <v>3215.3999999999996</v>
      </c>
      <c r="K176" s="135">
        <v>0</v>
      </c>
      <c r="L176" s="135">
        <v>216.3</v>
      </c>
      <c r="M176" s="134"/>
      <c r="N176" s="133">
        <v>16854.8</v>
      </c>
    </row>
    <row r="177" spans="1:14" ht="15.75" x14ac:dyDescent="0.2">
      <c r="A177" s="148"/>
      <c r="B177" s="147" t="s">
        <v>2509</v>
      </c>
      <c r="C177" s="137" t="s">
        <v>4228</v>
      </c>
      <c r="D177" s="133">
        <v>23526.399999999998</v>
      </c>
      <c r="E177" s="134">
        <v>23526.399999999998</v>
      </c>
      <c r="F177" s="134">
        <v>21705</v>
      </c>
      <c r="G177" s="134">
        <v>357.6</v>
      </c>
      <c r="H177" s="134"/>
      <c r="I177" s="136">
        <v>5526.9000000000005</v>
      </c>
      <c r="J177" s="134">
        <v>5526.9000000000005</v>
      </c>
      <c r="K177" s="135">
        <v>0</v>
      </c>
      <c r="L177" s="135">
        <v>434.4</v>
      </c>
      <c r="M177" s="134"/>
      <c r="N177" s="133">
        <v>29053.3</v>
      </c>
    </row>
    <row r="178" spans="1:14" ht="15.75" x14ac:dyDescent="0.2">
      <c r="A178" s="153"/>
      <c r="B178" s="147" t="s">
        <v>2509</v>
      </c>
      <c r="C178" s="137" t="s">
        <v>4227</v>
      </c>
      <c r="D178" s="133">
        <v>39720.700000000004</v>
      </c>
      <c r="E178" s="134">
        <v>39720.700000000004</v>
      </c>
      <c r="F178" s="134">
        <v>37092.9</v>
      </c>
      <c r="G178" s="134">
        <v>241.6</v>
      </c>
      <c r="H178" s="134"/>
      <c r="I178" s="136">
        <v>8529.2999999999993</v>
      </c>
      <c r="J178" s="134">
        <v>8529.2999999999993</v>
      </c>
      <c r="K178" s="135">
        <v>0</v>
      </c>
      <c r="L178" s="135">
        <v>289.7</v>
      </c>
      <c r="M178" s="134"/>
      <c r="N178" s="133">
        <v>48250</v>
      </c>
    </row>
    <row r="179" spans="1:14" ht="15.75" x14ac:dyDescent="0.2">
      <c r="A179" s="153"/>
      <c r="B179" s="147" t="s">
        <v>2509</v>
      </c>
      <c r="C179" s="137" t="s">
        <v>4226</v>
      </c>
      <c r="D179" s="133">
        <v>60835.5</v>
      </c>
      <c r="E179" s="134">
        <v>29546.199999999997</v>
      </c>
      <c r="F179" s="134">
        <v>27534.5</v>
      </c>
      <c r="G179" s="134">
        <v>216.3</v>
      </c>
      <c r="H179" s="134">
        <v>31289.3</v>
      </c>
      <c r="I179" s="136">
        <v>6464.2999999999993</v>
      </c>
      <c r="J179" s="134">
        <v>6464.2999999999993</v>
      </c>
      <c r="K179" s="135">
        <v>0</v>
      </c>
      <c r="L179" s="135">
        <v>262.7</v>
      </c>
      <c r="M179" s="134"/>
      <c r="N179" s="133">
        <v>67299.8</v>
      </c>
    </row>
    <row r="180" spans="1:14" ht="15.75" x14ac:dyDescent="0.2">
      <c r="A180" s="148"/>
      <c r="B180" s="155"/>
      <c r="C180" s="160"/>
      <c r="D180" s="136"/>
      <c r="E180" s="136"/>
      <c r="F180" s="136"/>
      <c r="G180" s="134"/>
      <c r="H180" s="136"/>
      <c r="I180" s="136"/>
      <c r="J180" s="136"/>
      <c r="K180" s="136"/>
      <c r="L180" s="135"/>
      <c r="M180" s="136"/>
      <c r="N180" s="136"/>
    </row>
    <row r="181" spans="1:14" ht="39" x14ac:dyDescent="0.2">
      <c r="A181" s="152"/>
      <c r="B181" s="159"/>
      <c r="C181" s="150" t="s">
        <v>4225</v>
      </c>
      <c r="D181" s="149">
        <v>560167.5</v>
      </c>
      <c r="E181" s="149">
        <v>463164.19999999995</v>
      </c>
      <c r="F181" s="149">
        <v>424200.4</v>
      </c>
      <c r="G181" s="149">
        <v>9505.9999999999982</v>
      </c>
      <c r="H181" s="149">
        <v>97003.3</v>
      </c>
      <c r="I181" s="149">
        <v>100840.6</v>
      </c>
      <c r="J181" s="149">
        <v>100840.6</v>
      </c>
      <c r="K181" s="149">
        <v>0</v>
      </c>
      <c r="L181" s="149">
        <v>9317.9</v>
      </c>
      <c r="M181" s="149">
        <v>0</v>
      </c>
      <c r="N181" s="149">
        <v>661008.10000000009</v>
      </c>
    </row>
    <row r="182" spans="1:14" ht="15.75" x14ac:dyDescent="0.2">
      <c r="A182" s="148"/>
      <c r="B182" s="155"/>
      <c r="C182" s="160"/>
      <c r="D182" s="136"/>
      <c r="E182" s="136"/>
      <c r="F182" s="136"/>
      <c r="G182" s="134"/>
      <c r="H182" s="136"/>
      <c r="I182" s="136"/>
      <c r="J182" s="136"/>
      <c r="K182" s="136"/>
      <c r="L182" s="135"/>
      <c r="M182" s="136"/>
      <c r="N182" s="136"/>
    </row>
    <row r="183" spans="1:14" ht="31.5" x14ac:dyDescent="0.2">
      <c r="A183" s="148"/>
      <c r="B183" s="155" t="s">
        <v>2509</v>
      </c>
      <c r="C183" s="157" t="s">
        <v>4224</v>
      </c>
      <c r="D183" s="133">
        <v>8928.6</v>
      </c>
      <c r="E183" s="134">
        <v>8928.6</v>
      </c>
      <c r="F183" s="134">
        <v>6429.3</v>
      </c>
      <c r="G183" s="134">
        <v>1114.4000000000001</v>
      </c>
      <c r="H183" s="134"/>
      <c r="I183" s="136">
        <v>88.7</v>
      </c>
      <c r="J183" s="134">
        <v>88.7</v>
      </c>
      <c r="K183" s="135">
        <v>0</v>
      </c>
      <c r="L183" s="135">
        <v>0</v>
      </c>
      <c r="M183" s="134"/>
      <c r="N183" s="133">
        <v>9017.3000000000011</v>
      </c>
    </row>
    <row r="184" spans="1:14" ht="15.75" x14ac:dyDescent="0.2">
      <c r="A184" s="144"/>
      <c r="B184" s="143" t="s">
        <v>2509</v>
      </c>
      <c r="C184" s="142" t="s">
        <v>4223</v>
      </c>
      <c r="D184" s="133">
        <v>47405.9</v>
      </c>
      <c r="E184" s="134">
        <v>47405.9</v>
      </c>
      <c r="F184" s="134">
        <v>45447.8</v>
      </c>
      <c r="G184" s="134">
        <v>350.2</v>
      </c>
      <c r="H184" s="134"/>
      <c r="I184" s="136">
        <v>9118.7999999999993</v>
      </c>
      <c r="J184" s="134">
        <v>9118.7999999999993</v>
      </c>
      <c r="K184" s="135">
        <v>0</v>
      </c>
      <c r="L184" s="135">
        <v>424.8</v>
      </c>
      <c r="M184" s="134"/>
      <c r="N184" s="133">
        <v>56524.7</v>
      </c>
    </row>
    <row r="185" spans="1:14" ht="15.75" x14ac:dyDescent="0.2">
      <c r="A185" s="144"/>
      <c r="B185" s="143" t="s">
        <v>2509</v>
      </c>
      <c r="C185" s="142" t="s">
        <v>4222</v>
      </c>
      <c r="D185" s="133">
        <v>48736.800000000003</v>
      </c>
      <c r="E185" s="134">
        <v>48736.800000000003</v>
      </c>
      <c r="F185" s="134">
        <v>43129.3</v>
      </c>
      <c r="G185" s="134">
        <v>438</v>
      </c>
      <c r="H185" s="134"/>
      <c r="I185" s="136">
        <v>10630.400000000001</v>
      </c>
      <c r="J185" s="134">
        <v>10630.400000000001</v>
      </c>
      <c r="K185" s="135">
        <v>0</v>
      </c>
      <c r="L185" s="135">
        <v>531.1</v>
      </c>
      <c r="M185" s="134"/>
      <c r="N185" s="133">
        <v>59367.200000000004</v>
      </c>
    </row>
    <row r="186" spans="1:14" ht="15.75" x14ac:dyDescent="0.2">
      <c r="A186" s="153"/>
      <c r="B186" s="155" t="s">
        <v>2509</v>
      </c>
      <c r="C186" s="154" t="s">
        <v>4221</v>
      </c>
      <c r="D186" s="133">
        <v>33305.800000000003</v>
      </c>
      <c r="E186" s="134">
        <v>33305.800000000003</v>
      </c>
      <c r="F186" s="134">
        <v>28809.5</v>
      </c>
      <c r="G186" s="134">
        <v>418.9</v>
      </c>
      <c r="H186" s="134"/>
      <c r="I186" s="136">
        <v>6437.9999999999991</v>
      </c>
      <c r="J186" s="134">
        <v>6437.9999999999991</v>
      </c>
      <c r="K186" s="135">
        <v>0</v>
      </c>
      <c r="L186" s="135">
        <v>507.3</v>
      </c>
      <c r="M186" s="134"/>
      <c r="N186" s="133">
        <v>39743.800000000003</v>
      </c>
    </row>
    <row r="187" spans="1:14" ht="15.75" x14ac:dyDescent="0.2">
      <c r="A187" s="148"/>
      <c r="B187" s="147" t="s">
        <v>2509</v>
      </c>
      <c r="C187" s="137" t="s">
        <v>4220</v>
      </c>
      <c r="D187" s="133">
        <v>17769.000000000004</v>
      </c>
      <c r="E187" s="134">
        <v>17769.000000000004</v>
      </c>
      <c r="F187" s="134">
        <v>16272.2</v>
      </c>
      <c r="G187" s="134">
        <v>509.2</v>
      </c>
      <c r="H187" s="134"/>
      <c r="I187" s="136">
        <v>4209.3</v>
      </c>
      <c r="J187" s="134">
        <v>4209.3</v>
      </c>
      <c r="K187" s="135">
        <v>0</v>
      </c>
      <c r="L187" s="135">
        <v>254.6</v>
      </c>
      <c r="M187" s="134"/>
      <c r="N187" s="133">
        <v>21978.300000000003</v>
      </c>
    </row>
    <row r="188" spans="1:14" ht="15.75" x14ac:dyDescent="0.2">
      <c r="A188" s="153"/>
      <c r="B188" s="147" t="s">
        <v>2509</v>
      </c>
      <c r="C188" s="137" t="s">
        <v>4219</v>
      </c>
      <c r="D188" s="133">
        <v>14865.8</v>
      </c>
      <c r="E188" s="134">
        <v>14865.8</v>
      </c>
      <c r="F188" s="134">
        <v>13676</v>
      </c>
      <c r="G188" s="134">
        <v>311</v>
      </c>
      <c r="H188" s="134"/>
      <c r="I188" s="136">
        <v>3934</v>
      </c>
      <c r="J188" s="134">
        <v>3934</v>
      </c>
      <c r="K188" s="135">
        <v>0</v>
      </c>
      <c r="L188" s="135">
        <v>434.3</v>
      </c>
      <c r="M188" s="134"/>
      <c r="N188" s="133">
        <v>18799.8</v>
      </c>
    </row>
    <row r="189" spans="1:14" ht="15.75" x14ac:dyDescent="0.2">
      <c r="A189" s="148"/>
      <c r="B189" s="147" t="s">
        <v>2509</v>
      </c>
      <c r="C189" s="137" t="s">
        <v>4218</v>
      </c>
      <c r="D189" s="133">
        <v>15389.499999999998</v>
      </c>
      <c r="E189" s="134">
        <v>15389.499999999998</v>
      </c>
      <c r="F189" s="134">
        <v>13956.9</v>
      </c>
      <c r="G189" s="134">
        <v>571</v>
      </c>
      <c r="H189" s="134"/>
      <c r="I189" s="136">
        <v>3909.2</v>
      </c>
      <c r="J189" s="134">
        <v>3909.2</v>
      </c>
      <c r="K189" s="135">
        <v>0</v>
      </c>
      <c r="L189" s="135">
        <v>360.9</v>
      </c>
      <c r="M189" s="134"/>
      <c r="N189" s="133">
        <v>19298.699999999997</v>
      </c>
    </row>
    <row r="190" spans="1:14" ht="15.75" x14ac:dyDescent="0.2">
      <c r="A190" s="153"/>
      <c r="B190" s="147" t="s">
        <v>2509</v>
      </c>
      <c r="C190" s="137" t="s">
        <v>4217</v>
      </c>
      <c r="D190" s="133">
        <v>143835.70000000001</v>
      </c>
      <c r="E190" s="134">
        <v>46832.4</v>
      </c>
      <c r="F190" s="134">
        <v>43213.5</v>
      </c>
      <c r="G190" s="134">
        <v>1188.0999999999999</v>
      </c>
      <c r="H190" s="134">
        <v>97003.3</v>
      </c>
      <c r="I190" s="136">
        <v>11087.900000000001</v>
      </c>
      <c r="J190" s="134">
        <v>11087.900000000001</v>
      </c>
      <c r="K190" s="135">
        <v>0</v>
      </c>
      <c r="L190" s="135">
        <v>1619.1</v>
      </c>
      <c r="M190" s="134"/>
      <c r="N190" s="133">
        <v>154923.6</v>
      </c>
    </row>
    <row r="191" spans="1:14" ht="15.75" x14ac:dyDescent="0.2">
      <c r="A191" s="153"/>
      <c r="B191" s="147" t="s">
        <v>2509</v>
      </c>
      <c r="C191" s="137" t="s">
        <v>4216</v>
      </c>
      <c r="D191" s="133">
        <v>16823.3</v>
      </c>
      <c r="E191" s="134">
        <v>16823.3</v>
      </c>
      <c r="F191" s="134">
        <v>15030.4</v>
      </c>
      <c r="G191" s="134">
        <v>880.90000000000009</v>
      </c>
      <c r="H191" s="134"/>
      <c r="I191" s="136">
        <v>4200.6000000000004</v>
      </c>
      <c r="J191" s="134">
        <v>4200.6000000000004</v>
      </c>
      <c r="K191" s="135">
        <v>0</v>
      </c>
      <c r="L191" s="135">
        <v>419.7</v>
      </c>
      <c r="M191" s="134"/>
      <c r="N191" s="133">
        <v>21023.9</v>
      </c>
    </row>
    <row r="192" spans="1:14" ht="15.75" x14ac:dyDescent="0.2">
      <c r="A192" s="153"/>
      <c r="B192" s="147" t="s">
        <v>2509</v>
      </c>
      <c r="C192" s="137" t="s">
        <v>4215</v>
      </c>
      <c r="D192" s="133">
        <v>19509.599999999999</v>
      </c>
      <c r="E192" s="134">
        <v>19509.599999999999</v>
      </c>
      <c r="F192" s="134">
        <v>17764.2</v>
      </c>
      <c r="G192" s="134">
        <v>642.29999999999995</v>
      </c>
      <c r="H192" s="134"/>
      <c r="I192" s="136">
        <v>5336.2000000000007</v>
      </c>
      <c r="J192" s="134">
        <v>5336.2000000000007</v>
      </c>
      <c r="K192" s="135">
        <v>0</v>
      </c>
      <c r="L192" s="135">
        <v>859.4</v>
      </c>
      <c r="M192" s="134"/>
      <c r="N192" s="133">
        <v>24845.8</v>
      </c>
    </row>
    <row r="193" spans="1:14" ht="15.75" x14ac:dyDescent="0.2">
      <c r="A193" s="153"/>
      <c r="B193" s="147" t="s">
        <v>2509</v>
      </c>
      <c r="C193" s="137" t="s">
        <v>4214</v>
      </c>
      <c r="D193" s="133">
        <v>9469.2000000000007</v>
      </c>
      <c r="E193" s="134">
        <v>9469.2000000000007</v>
      </c>
      <c r="F193" s="134">
        <v>8517.7999999999993</v>
      </c>
      <c r="G193" s="134">
        <v>414.7</v>
      </c>
      <c r="H193" s="134"/>
      <c r="I193" s="136">
        <v>2761.7000000000003</v>
      </c>
      <c r="J193" s="134">
        <v>2761.7000000000003</v>
      </c>
      <c r="K193" s="135">
        <v>0</v>
      </c>
      <c r="L193" s="135">
        <v>583.6</v>
      </c>
      <c r="M193" s="134"/>
      <c r="N193" s="133">
        <v>12230.900000000001</v>
      </c>
    </row>
    <row r="194" spans="1:14" ht="15.75" x14ac:dyDescent="0.2">
      <c r="A194" s="148"/>
      <c r="B194" s="147" t="s">
        <v>2509</v>
      </c>
      <c r="C194" s="137" t="s">
        <v>4213</v>
      </c>
      <c r="D194" s="133">
        <v>18765.400000000005</v>
      </c>
      <c r="E194" s="134">
        <v>18765.400000000005</v>
      </c>
      <c r="F194" s="134">
        <v>17369.400000000001</v>
      </c>
      <c r="G194" s="134">
        <v>323.89999999999998</v>
      </c>
      <c r="H194" s="134"/>
      <c r="I194" s="136">
        <v>4824.4999999999991</v>
      </c>
      <c r="J194" s="134">
        <v>4824.4999999999991</v>
      </c>
      <c r="K194" s="135">
        <v>0</v>
      </c>
      <c r="L194" s="135">
        <v>424.8</v>
      </c>
      <c r="M194" s="134"/>
      <c r="N194" s="133">
        <v>23589.900000000005</v>
      </c>
    </row>
    <row r="195" spans="1:14" ht="15.75" x14ac:dyDescent="0.2">
      <c r="A195" s="148"/>
      <c r="B195" s="147" t="s">
        <v>2509</v>
      </c>
      <c r="C195" s="137" t="s">
        <v>4212</v>
      </c>
      <c r="D195" s="133">
        <v>39796.299999999996</v>
      </c>
      <c r="E195" s="134">
        <v>39796.299999999996</v>
      </c>
      <c r="F195" s="134">
        <v>37175.699999999997</v>
      </c>
      <c r="G195" s="134">
        <v>615.70000000000005</v>
      </c>
      <c r="H195" s="134"/>
      <c r="I195" s="136">
        <v>8065.5999999999995</v>
      </c>
      <c r="J195" s="134">
        <v>8065.5999999999995</v>
      </c>
      <c r="K195" s="135">
        <v>0</v>
      </c>
      <c r="L195" s="135">
        <v>606.70000000000005</v>
      </c>
      <c r="M195" s="134"/>
      <c r="N195" s="133">
        <v>47861.899999999994</v>
      </c>
    </row>
    <row r="196" spans="1:14" ht="15.75" x14ac:dyDescent="0.2">
      <c r="A196" s="153"/>
      <c r="B196" s="147" t="s">
        <v>2509</v>
      </c>
      <c r="C196" s="137" t="s">
        <v>4211</v>
      </c>
      <c r="D196" s="133">
        <v>43870.2</v>
      </c>
      <c r="E196" s="134">
        <v>43870.2</v>
      </c>
      <c r="F196" s="134">
        <v>41224.199999999997</v>
      </c>
      <c r="G196" s="134">
        <v>469.5</v>
      </c>
      <c r="H196" s="134"/>
      <c r="I196" s="136">
        <v>8486.7999999999993</v>
      </c>
      <c r="J196" s="134">
        <v>8486.7999999999993</v>
      </c>
      <c r="K196" s="135">
        <v>0</v>
      </c>
      <c r="L196" s="135">
        <v>584.79999999999995</v>
      </c>
      <c r="M196" s="134"/>
      <c r="N196" s="133">
        <v>52357</v>
      </c>
    </row>
    <row r="197" spans="1:14" ht="15.75" x14ac:dyDescent="0.2">
      <c r="A197" s="153"/>
      <c r="B197" s="147" t="s">
        <v>2509</v>
      </c>
      <c r="C197" s="137" t="s">
        <v>4210</v>
      </c>
      <c r="D197" s="133">
        <v>49314.8</v>
      </c>
      <c r="E197" s="134">
        <v>49314.8</v>
      </c>
      <c r="F197" s="134">
        <v>46136</v>
      </c>
      <c r="G197" s="134">
        <v>555.9</v>
      </c>
      <c r="H197" s="134"/>
      <c r="I197" s="136">
        <v>10731.6</v>
      </c>
      <c r="J197" s="134">
        <v>10731.6</v>
      </c>
      <c r="K197" s="135">
        <v>0</v>
      </c>
      <c r="L197" s="135">
        <v>690.9</v>
      </c>
      <c r="M197" s="134"/>
      <c r="N197" s="133">
        <v>60046.400000000001</v>
      </c>
    </row>
    <row r="198" spans="1:14" ht="15.75" x14ac:dyDescent="0.2">
      <c r="A198" s="153"/>
      <c r="B198" s="147" t="s">
        <v>2509</v>
      </c>
      <c r="C198" s="137" t="s">
        <v>4209</v>
      </c>
      <c r="D198" s="133">
        <v>32381.600000000002</v>
      </c>
      <c r="E198" s="134">
        <v>32381.600000000002</v>
      </c>
      <c r="F198" s="134">
        <v>30048.2</v>
      </c>
      <c r="G198" s="134">
        <v>702.3</v>
      </c>
      <c r="H198" s="134"/>
      <c r="I198" s="136">
        <v>7017.3000000000011</v>
      </c>
      <c r="J198" s="134">
        <v>7017.3000000000011</v>
      </c>
      <c r="K198" s="135">
        <v>0</v>
      </c>
      <c r="L198" s="135">
        <v>1015.9</v>
      </c>
      <c r="M198" s="134"/>
      <c r="N198" s="133">
        <v>39398.9</v>
      </c>
    </row>
    <row r="199" spans="1:14" ht="15.75" x14ac:dyDescent="0.2">
      <c r="A199" s="148"/>
      <c r="B199" s="155"/>
      <c r="C199" s="160"/>
      <c r="D199" s="136"/>
      <c r="E199" s="136"/>
      <c r="F199" s="136"/>
      <c r="G199" s="134"/>
      <c r="H199" s="136"/>
      <c r="I199" s="136"/>
      <c r="J199" s="136"/>
      <c r="K199" s="136"/>
      <c r="L199" s="135"/>
      <c r="M199" s="136"/>
      <c r="N199" s="136"/>
    </row>
    <row r="200" spans="1:14" ht="58.5" x14ac:dyDescent="0.2">
      <c r="A200" s="152"/>
      <c r="B200" s="159"/>
      <c r="C200" s="150" t="s">
        <v>4208</v>
      </c>
      <c r="D200" s="149">
        <v>266660.49999999994</v>
      </c>
      <c r="E200" s="149">
        <v>245324.79999999999</v>
      </c>
      <c r="F200" s="149">
        <v>222104.3</v>
      </c>
      <c r="G200" s="149">
        <v>5125.6000000000004</v>
      </c>
      <c r="H200" s="149">
        <v>21335.7</v>
      </c>
      <c r="I200" s="149">
        <v>56560.5</v>
      </c>
      <c r="J200" s="149">
        <v>56560.5</v>
      </c>
      <c r="K200" s="149">
        <v>0</v>
      </c>
      <c r="L200" s="149">
        <v>5887.9</v>
      </c>
      <c r="M200" s="149">
        <v>0</v>
      </c>
      <c r="N200" s="149">
        <v>323221</v>
      </c>
    </row>
    <row r="201" spans="1:14" ht="15.75" x14ac:dyDescent="0.2">
      <c r="A201" s="148"/>
      <c r="B201" s="155"/>
      <c r="C201" s="160"/>
      <c r="D201" s="136"/>
      <c r="E201" s="136"/>
      <c r="F201" s="136"/>
      <c r="G201" s="134"/>
      <c r="H201" s="136"/>
      <c r="I201" s="136"/>
      <c r="J201" s="136"/>
      <c r="K201" s="136"/>
      <c r="L201" s="135"/>
      <c r="M201" s="136"/>
      <c r="N201" s="136"/>
    </row>
    <row r="202" spans="1:14" ht="31.5" x14ac:dyDescent="0.2">
      <c r="A202" s="148"/>
      <c r="B202" s="155" t="s">
        <v>2509</v>
      </c>
      <c r="C202" s="157" t="s">
        <v>4207</v>
      </c>
      <c r="D202" s="133">
        <v>5939.6</v>
      </c>
      <c r="E202" s="134">
        <v>5939.6</v>
      </c>
      <c r="F202" s="134">
        <v>4663.6000000000004</v>
      </c>
      <c r="G202" s="134">
        <v>271.39999999999998</v>
      </c>
      <c r="H202" s="135"/>
      <c r="I202" s="136">
        <v>70.099999999999994</v>
      </c>
      <c r="J202" s="134">
        <v>70.099999999999994</v>
      </c>
      <c r="K202" s="135">
        <v>0</v>
      </c>
      <c r="L202" s="135">
        <v>0</v>
      </c>
      <c r="M202" s="134"/>
      <c r="N202" s="133">
        <v>6009.7000000000007</v>
      </c>
    </row>
    <row r="203" spans="1:14" ht="15.75" x14ac:dyDescent="0.2">
      <c r="A203" s="144"/>
      <c r="B203" s="143" t="s">
        <v>2509</v>
      </c>
      <c r="C203" s="142" t="s">
        <v>4206</v>
      </c>
      <c r="D203" s="133">
        <v>35049.600000000006</v>
      </c>
      <c r="E203" s="134">
        <v>35049.600000000006</v>
      </c>
      <c r="F203" s="134">
        <v>32514.400000000001</v>
      </c>
      <c r="G203" s="134">
        <v>345.3</v>
      </c>
      <c r="H203" s="134"/>
      <c r="I203" s="136">
        <v>7373.8</v>
      </c>
      <c r="J203" s="134">
        <v>7373.8</v>
      </c>
      <c r="K203" s="135">
        <v>0</v>
      </c>
      <c r="L203" s="135">
        <v>418.8</v>
      </c>
      <c r="M203" s="134"/>
      <c r="N203" s="133">
        <v>42423.400000000009</v>
      </c>
    </row>
    <row r="204" spans="1:14" ht="15.75" x14ac:dyDescent="0.2">
      <c r="A204" s="144"/>
      <c r="B204" s="143" t="s">
        <v>2509</v>
      </c>
      <c r="C204" s="142" t="s">
        <v>4205</v>
      </c>
      <c r="D204" s="133">
        <v>37208.6</v>
      </c>
      <c r="E204" s="134">
        <v>37208.6</v>
      </c>
      <c r="F204" s="134">
        <v>35065.5</v>
      </c>
      <c r="G204" s="134">
        <v>745.40000000000009</v>
      </c>
      <c r="H204" s="134"/>
      <c r="I204" s="136">
        <v>8224.4</v>
      </c>
      <c r="J204" s="134">
        <v>8224.4</v>
      </c>
      <c r="K204" s="135">
        <v>0</v>
      </c>
      <c r="L204" s="135">
        <v>904.1</v>
      </c>
      <c r="M204" s="134"/>
      <c r="N204" s="133">
        <v>45433</v>
      </c>
    </row>
    <row r="205" spans="1:14" ht="15.75" x14ac:dyDescent="0.2">
      <c r="A205" s="153"/>
      <c r="B205" s="155" t="s">
        <v>2509</v>
      </c>
      <c r="C205" s="154" t="s">
        <v>4204</v>
      </c>
      <c r="D205" s="133">
        <v>12094.999999999998</v>
      </c>
      <c r="E205" s="134">
        <v>12094.999999999998</v>
      </c>
      <c r="F205" s="134">
        <v>10483.299999999999</v>
      </c>
      <c r="G205" s="134">
        <v>416.4</v>
      </c>
      <c r="H205" s="134"/>
      <c r="I205" s="136">
        <v>3062.8999999999996</v>
      </c>
      <c r="J205" s="134">
        <v>3062.8999999999996</v>
      </c>
      <c r="K205" s="135">
        <v>0</v>
      </c>
      <c r="L205" s="135">
        <v>452.8</v>
      </c>
      <c r="M205" s="134"/>
      <c r="N205" s="133">
        <v>15157.899999999998</v>
      </c>
    </row>
    <row r="206" spans="1:14" ht="15.75" x14ac:dyDescent="0.2">
      <c r="A206" s="148"/>
      <c r="B206" s="147" t="s">
        <v>2509</v>
      </c>
      <c r="C206" s="137" t="s">
        <v>4203</v>
      </c>
      <c r="D206" s="133">
        <v>13527.599999999999</v>
      </c>
      <c r="E206" s="134">
        <v>13527.599999999999</v>
      </c>
      <c r="F206" s="134">
        <v>12067.1</v>
      </c>
      <c r="G206" s="134">
        <v>351.3</v>
      </c>
      <c r="H206" s="134"/>
      <c r="I206" s="136">
        <v>3384.7</v>
      </c>
      <c r="J206" s="134">
        <v>3384.7</v>
      </c>
      <c r="K206" s="135">
        <v>0</v>
      </c>
      <c r="L206" s="135">
        <v>446.4</v>
      </c>
      <c r="M206" s="134"/>
      <c r="N206" s="133">
        <v>16912.3</v>
      </c>
    </row>
    <row r="207" spans="1:14" ht="15.75" x14ac:dyDescent="0.2">
      <c r="A207" s="153"/>
      <c r="B207" s="147" t="s">
        <v>2509</v>
      </c>
      <c r="C207" s="137" t="s">
        <v>4172</v>
      </c>
      <c r="D207" s="133">
        <v>22929.399999999998</v>
      </c>
      <c r="E207" s="134">
        <v>22929.399999999998</v>
      </c>
      <c r="F207" s="134">
        <v>20405.400000000001</v>
      </c>
      <c r="G207" s="134">
        <v>673.6</v>
      </c>
      <c r="H207" s="134"/>
      <c r="I207" s="136">
        <v>5391.6</v>
      </c>
      <c r="J207" s="134">
        <v>5391.6</v>
      </c>
      <c r="K207" s="135">
        <v>0</v>
      </c>
      <c r="L207" s="135">
        <v>728.5</v>
      </c>
      <c r="M207" s="134"/>
      <c r="N207" s="133">
        <v>28321</v>
      </c>
    </row>
    <row r="208" spans="1:14" ht="15.75" x14ac:dyDescent="0.2">
      <c r="A208" s="148"/>
      <c r="B208" s="147" t="s">
        <v>2509</v>
      </c>
      <c r="C208" s="137" t="s">
        <v>4202</v>
      </c>
      <c r="D208" s="133">
        <v>15867.1</v>
      </c>
      <c r="E208" s="134">
        <v>15867.1</v>
      </c>
      <c r="F208" s="134">
        <v>14441.1</v>
      </c>
      <c r="G208" s="134">
        <v>289</v>
      </c>
      <c r="H208" s="134"/>
      <c r="I208" s="136">
        <v>3763.2</v>
      </c>
      <c r="J208" s="134">
        <v>3763.2</v>
      </c>
      <c r="K208" s="135">
        <v>0</v>
      </c>
      <c r="L208" s="135">
        <v>315.8</v>
      </c>
      <c r="M208" s="134"/>
      <c r="N208" s="133">
        <v>19630.3</v>
      </c>
    </row>
    <row r="209" spans="1:14" ht="15.75" x14ac:dyDescent="0.2">
      <c r="A209" s="148"/>
      <c r="B209" s="147" t="s">
        <v>2509</v>
      </c>
      <c r="C209" s="137" t="s">
        <v>4201</v>
      </c>
      <c r="D209" s="133">
        <v>34931.9</v>
      </c>
      <c r="E209" s="134">
        <v>13596.199999999999</v>
      </c>
      <c r="F209" s="134">
        <v>12289.4</v>
      </c>
      <c r="G209" s="134">
        <v>222.3</v>
      </c>
      <c r="H209" s="134">
        <v>21335.7</v>
      </c>
      <c r="I209" s="136">
        <v>3458.6</v>
      </c>
      <c r="J209" s="134">
        <v>3458.6</v>
      </c>
      <c r="K209" s="135">
        <v>0</v>
      </c>
      <c r="L209" s="135">
        <v>248.6</v>
      </c>
      <c r="M209" s="134"/>
      <c r="N209" s="133">
        <v>38390.5</v>
      </c>
    </row>
    <row r="210" spans="1:14" ht="15.75" x14ac:dyDescent="0.2">
      <c r="A210" s="153"/>
      <c r="B210" s="147" t="s">
        <v>2509</v>
      </c>
      <c r="C210" s="137" t="s">
        <v>4200</v>
      </c>
      <c r="D210" s="133">
        <v>15588.499999999998</v>
      </c>
      <c r="E210" s="134">
        <v>15588.499999999998</v>
      </c>
      <c r="F210" s="134">
        <v>13870.4</v>
      </c>
      <c r="G210" s="134">
        <v>398.4</v>
      </c>
      <c r="H210" s="134"/>
      <c r="I210" s="136">
        <v>3876.3</v>
      </c>
      <c r="J210" s="134">
        <v>3876.3</v>
      </c>
      <c r="K210" s="135">
        <v>0</v>
      </c>
      <c r="L210" s="135">
        <v>595.1</v>
      </c>
      <c r="M210" s="134"/>
      <c r="N210" s="133">
        <v>19464.8</v>
      </c>
    </row>
    <row r="211" spans="1:14" ht="15.75" x14ac:dyDescent="0.2">
      <c r="A211" s="153"/>
      <c r="B211" s="147" t="s">
        <v>2509</v>
      </c>
      <c r="C211" s="137" t="s">
        <v>4199</v>
      </c>
      <c r="D211" s="133">
        <v>38198.9</v>
      </c>
      <c r="E211" s="134">
        <v>38198.9</v>
      </c>
      <c r="F211" s="134">
        <v>34820.5</v>
      </c>
      <c r="G211" s="134">
        <v>461.59999999999997</v>
      </c>
      <c r="H211" s="134"/>
      <c r="I211" s="136">
        <v>9335.2000000000007</v>
      </c>
      <c r="J211" s="134">
        <v>9335.2000000000007</v>
      </c>
      <c r="K211" s="135">
        <v>0</v>
      </c>
      <c r="L211" s="135">
        <v>699.2</v>
      </c>
      <c r="M211" s="134"/>
      <c r="N211" s="133">
        <v>47534.100000000006</v>
      </c>
    </row>
    <row r="212" spans="1:14" ht="15.75" x14ac:dyDescent="0.2">
      <c r="A212" s="148"/>
      <c r="B212" s="147" t="s">
        <v>2509</v>
      </c>
      <c r="C212" s="137" t="s">
        <v>4198</v>
      </c>
      <c r="D212" s="133">
        <v>22057.3</v>
      </c>
      <c r="E212" s="134">
        <v>22057.3</v>
      </c>
      <c r="F212" s="134">
        <v>19650.8</v>
      </c>
      <c r="G212" s="134">
        <v>607</v>
      </c>
      <c r="H212" s="134"/>
      <c r="I212" s="136">
        <v>5311.6</v>
      </c>
      <c r="J212" s="134">
        <v>5311.6</v>
      </c>
      <c r="K212" s="135">
        <v>0</v>
      </c>
      <c r="L212" s="135">
        <v>653.20000000000005</v>
      </c>
      <c r="M212" s="134"/>
      <c r="N212" s="133">
        <v>27368.9</v>
      </c>
    </row>
    <row r="213" spans="1:14" ht="15.75" x14ac:dyDescent="0.2">
      <c r="A213" s="153"/>
      <c r="B213" s="147" t="s">
        <v>2509</v>
      </c>
      <c r="C213" s="137" t="s">
        <v>4197</v>
      </c>
      <c r="D213" s="133">
        <v>13266.999999999998</v>
      </c>
      <c r="E213" s="134">
        <v>13266.999999999998</v>
      </c>
      <c r="F213" s="134">
        <v>11832.8</v>
      </c>
      <c r="G213" s="134">
        <v>343.9</v>
      </c>
      <c r="H213" s="134"/>
      <c r="I213" s="136">
        <v>3308.1000000000004</v>
      </c>
      <c r="J213" s="134">
        <v>3308.1000000000004</v>
      </c>
      <c r="K213" s="135">
        <v>0</v>
      </c>
      <c r="L213" s="135">
        <v>425.4</v>
      </c>
      <c r="M213" s="134"/>
      <c r="N213" s="133">
        <v>16575.099999999999</v>
      </c>
    </row>
    <row r="214" spans="1:14" ht="15.75" x14ac:dyDescent="0.2">
      <c r="A214" s="148"/>
      <c r="B214" s="155"/>
      <c r="C214" s="158"/>
      <c r="D214" s="136"/>
      <c r="E214" s="136"/>
      <c r="F214" s="136"/>
      <c r="G214" s="134"/>
      <c r="H214" s="136"/>
      <c r="I214" s="136"/>
      <c r="J214" s="136"/>
      <c r="K214" s="136"/>
      <c r="L214" s="135"/>
      <c r="M214" s="136"/>
      <c r="N214" s="136"/>
    </row>
    <row r="215" spans="1:14" ht="39" x14ac:dyDescent="0.2">
      <c r="A215" s="152"/>
      <c r="B215" s="159"/>
      <c r="C215" s="150" t="s">
        <v>4196</v>
      </c>
      <c r="D215" s="149">
        <v>461541.6</v>
      </c>
      <c r="E215" s="149">
        <v>461541.6</v>
      </c>
      <c r="F215" s="149">
        <v>396112.20000000007</v>
      </c>
      <c r="G215" s="149">
        <v>4968.3999999999996</v>
      </c>
      <c r="H215" s="149">
        <v>0</v>
      </c>
      <c r="I215" s="149">
        <v>108077.39999999998</v>
      </c>
      <c r="J215" s="149">
        <v>108077.39999999998</v>
      </c>
      <c r="K215" s="149">
        <v>0</v>
      </c>
      <c r="L215" s="149">
        <v>5775.1</v>
      </c>
      <c r="M215" s="149">
        <v>0</v>
      </c>
      <c r="N215" s="149">
        <v>569619</v>
      </c>
    </row>
    <row r="216" spans="1:14" ht="15.75" x14ac:dyDescent="0.2">
      <c r="A216" s="148"/>
      <c r="B216" s="155"/>
      <c r="C216" s="158"/>
      <c r="D216" s="136"/>
      <c r="E216" s="136"/>
      <c r="F216" s="136"/>
      <c r="G216" s="134"/>
      <c r="H216" s="136"/>
      <c r="I216" s="136"/>
      <c r="J216" s="136"/>
      <c r="K216" s="136"/>
      <c r="L216" s="135"/>
      <c r="M216" s="136"/>
      <c r="N216" s="136"/>
    </row>
    <row r="217" spans="1:14" ht="31.5" x14ac:dyDescent="0.2">
      <c r="A217" s="148"/>
      <c r="B217" s="155" t="s">
        <v>2509</v>
      </c>
      <c r="C217" s="157" t="s">
        <v>4195</v>
      </c>
      <c r="D217" s="133">
        <v>8492.9</v>
      </c>
      <c r="E217" s="134">
        <v>8492.9</v>
      </c>
      <c r="F217" s="134">
        <v>6833</v>
      </c>
      <c r="G217" s="134">
        <v>188</v>
      </c>
      <c r="H217" s="134"/>
      <c r="I217" s="136">
        <v>84.100000000000009</v>
      </c>
      <c r="J217" s="134">
        <v>84.100000000000009</v>
      </c>
      <c r="K217" s="135">
        <v>0</v>
      </c>
      <c r="L217" s="135">
        <v>0</v>
      </c>
      <c r="M217" s="134"/>
      <c r="N217" s="133">
        <v>8577</v>
      </c>
    </row>
    <row r="218" spans="1:14" ht="15.75" x14ac:dyDescent="0.2">
      <c r="A218" s="144"/>
      <c r="B218" s="143" t="s">
        <v>2509</v>
      </c>
      <c r="C218" s="142" t="s">
        <v>4194</v>
      </c>
      <c r="D218" s="133">
        <v>63211.100000000006</v>
      </c>
      <c r="E218" s="134">
        <v>63211.100000000006</v>
      </c>
      <c r="F218" s="134">
        <v>59342.5</v>
      </c>
      <c r="G218" s="134">
        <v>413.9</v>
      </c>
      <c r="H218" s="134"/>
      <c r="I218" s="136">
        <v>12421.9</v>
      </c>
      <c r="J218" s="134">
        <v>12421.9</v>
      </c>
      <c r="K218" s="135">
        <v>0</v>
      </c>
      <c r="L218" s="135">
        <v>502</v>
      </c>
      <c r="M218" s="134"/>
      <c r="N218" s="133">
        <v>75633</v>
      </c>
    </row>
    <row r="219" spans="1:14" ht="15.75" x14ac:dyDescent="0.2">
      <c r="A219" s="144"/>
      <c r="B219" s="143" t="s">
        <v>2509</v>
      </c>
      <c r="C219" s="142" t="s">
        <v>4193</v>
      </c>
      <c r="D219" s="133">
        <v>51782.7</v>
      </c>
      <c r="E219" s="134">
        <v>51782.7</v>
      </c>
      <c r="F219" s="134">
        <v>46932.1</v>
      </c>
      <c r="G219" s="134">
        <v>579.79999999999995</v>
      </c>
      <c r="H219" s="134"/>
      <c r="I219" s="136">
        <v>10626.099999999999</v>
      </c>
      <c r="J219" s="134">
        <v>10626.099999999999</v>
      </c>
      <c r="K219" s="135">
        <v>0</v>
      </c>
      <c r="L219" s="135">
        <v>680.1</v>
      </c>
      <c r="M219" s="134"/>
      <c r="N219" s="133">
        <v>62408.799999999996</v>
      </c>
    </row>
    <row r="220" spans="1:14" ht="15.75" x14ac:dyDescent="0.2">
      <c r="A220" s="153"/>
      <c r="B220" s="147" t="s">
        <v>2509</v>
      </c>
      <c r="C220" s="137" t="s">
        <v>4192</v>
      </c>
      <c r="D220" s="133">
        <v>38895.399999999994</v>
      </c>
      <c r="E220" s="134">
        <v>38895.399999999994</v>
      </c>
      <c r="F220" s="134">
        <v>32654</v>
      </c>
      <c r="G220" s="134">
        <v>388.6</v>
      </c>
      <c r="H220" s="134"/>
      <c r="I220" s="136">
        <v>8208.9000000000015</v>
      </c>
      <c r="J220" s="134">
        <v>8208.9000000000015</v>
      </c>
      <c r="K220" s="135">
        <v>0</v>
      </c>
      <c r="L220" s="135">
        <v>449</v>
      </c>
      <c r="M220" s="134"/>
      <c r="N220" s="133">
        <v>47104.299999999996</v>
      </c>
    </row>
    <row r="221" spans="1:14" ht="15.75" x14ac:dyDescent="0.2">
      <c r="A221" s="153"/>
      <c r="B221" s="155" t="s">
        <v>2509</v>
      </c>
      <c r="C221" s="154" t="s">
        <v>4191</v>
      </c>
      <c r="D221" s="133">
        <v>37730.399999999994</v>
      </c>
      <c r="E221" s="134">
        <v>37730.399999999994</v>
      </c>
      <c r="F221" s="134">
        <v>32097.7</v>
      </c>
      <c r="G221" s="134">
        <v>236.8</v>
      </c>
      <c r="H221" s="134"/>
      <c r="I221" s="136">
        <v>8724.6</v>
      </c>
      <c r="J221" s="134">
        <v>8724.6</v>
      </c>
      <c r="K221" s="135">
        <v>0</v>
      </c>
      <c r="L221" s="135">
        <v>289</v>
      </c>
      <c r="M221" s="134"/>
      <c r="N221" s="133">
        <v>46454.999999999993</v>
      </c>
    </row>
    <row r="222" spans="1:14" ht="15.75" x14ac:dyDescent="0.2">
      <c r="A222" s="148"/>
      <c r="B222" s="147" t="s">
        <v>2509</v>
      </c>
      <c r="C222" s="137" t="s">
        <v>4190</v>
      </c>
      <c r="D222" s="133">
        <v>30372.199999999997</v>
      </c>
      <c r="E222" s="134">
        <v>30372.199999999997</v>
      </c>
      <c r="F222" s="134">
        <v>25314.1</v>
      </c>
      <c r="G222" s="134">
        <v>490.20000000000005</v>
      </c>
      <c r="H222" s="134"/>
      <c r="I222" s="136">
        <v>7832.6</v>
      </c>
      <c r="J222" s="134">
        <v>7832.6</v>
      </c>
      <c r="K222" s="135">
        <v>0</v>
      </c>
      <c r="L222" s="135">
        <v>597</v>
      </c>
      <c r="M222" s="134"/>
      <c r="N222" s="133">
        <v>38204.799999999996</v>
      </c>
    </row>
    <row r="223" spans="1:14" ht="15.75" x14ac:dyDescent="0.2">
      <c r="A223" s="153"/>
      <c r="B223" s="147" t="s">
        <v>2509</v>
      </c>
      <c r="C223" s="137" t="s">
        <v>4189</v>
      </c>
      <c r="D223" s="133">
        <v>16332.1</v>
      </c>
      <c r="E223" s="134">
        <v>16332.1</v>
      </c>
      <c r="F223" s="134">
        <v>13932.9</v>
      </c>
      <c r="G223" s="134">
        <v>159.1</v>
      </c>
      <c r="H223" s="134"/>
      <c r="I223" s="136">
        <v>3869.4</v>
      </c>
      <c r="J223" s="134">
        <v>3869.4</v>
      </c>
      <c r="K223" s="135">
        <v>0</v>
      </c>
      <c r="L223" s="135">
        <v>194</v>
      </c>
      <c r="M223" s="134"/>
      <c r="N223" s="133">
        <v>20201.5</v>
      </c>
    </row>
    <row r="224" spans="1:14" ht="15.75" x14ac:dyDescent="0.2">
      <c r="A224" s="153"/>
      <c r="B224" s="147" t="s">
        <v>2509</v>
      </c>
      <c r="C224" s="137" t="s">
        <v>4188</v>
      </c>
      <c r="D224" s="133">
        <v>24681.600000000002</v>
      </c>
      <c r="E224" s="134">
        <v>24681.600000000002</v>
      </c>
      <c r="F224" s="134">
        <v>20644.2</v>
      </c>
      <c r="G224" s="134">
        <v>265.7</v>
      </c>
      <c r="H224" s="134"/>
      <c r="I224" s="136">
        <v>6268.1</v>
      </c>
      <c r="J224" s="134">
        <v>6268.1</v>
      </c>
      <c r="K224" s="135">
        <v>0</v>
      </c>
      <c r="L224" s="135">
        <v>324</v>
      </c>
      <c r="M224" s="134"/>
      <c r="N224" s="133">
        <v>30949.700000000004</v>
      </c>
    </row>
    <row r="225" spans="1:14" ht="15.75" x14ac:dyDescent="0.2">
      <c r="A225" s="153"/>
      <c r="B225" s="147" t="s">
        <v>2509</v>
      </c>
      <c r="C225" s="137" t="s">
        <v>4187</v>
      </c>
      <c r="D225" s="133">
        <v>36406.9</v>
      </c>
      <c r="E225" s="134">
        <v>36406.9</v>
      </c>
      <c r="F225" s="134">
        <v>30369.7</v>
      </c>
      <c r="G225" s="134">
        <v>386</v>
      </c>
      <c r="H225" s="134"/>
      <c r="I225" s="136">
        <v>9206</v>
      </c>
      <c r="J225" s="134">
        <v>9206</v>
      </c>
      <c r="K225" s="135">
        <v>0</v>
      </c>
      <c r="L225" s="135">
        <v>471</v>
      </c>
      <c r="M225" s="134"/>
      <c r="N225" s="133">
        <v>45612.9</v>
      </c>
    </row>
    <row r="226" spans="1:14" ht="15.75" x14ac:dyDescent="0.2">
      <c r="A226" s="148"/>
      <c r="B226" s="147" t="s">
        <v>2509</v>
      </c>
      <c r="C226" s="137" t="s">
        <v>4186</v>
      </c>
      <c r="D226" s="133">
        <v>22035.5</v>
      </c>
      <c r="E226" s="134">
        <v>22035.5</v>
      </c>
      <c r="F226" s="134">
        <v>18244.3</v>
      </c>
      <c r="G226" s="134">
        <v>349.29999999999995</v>
      </c>
      <c r="H226" s="134"/>
      <c r="I226" s="136">
        <v>6107.9</v>
      </c>
      <c r="J226" s="134">
        <v>6107.9</v>
      </c>
      <c r="K226" s="135">
        <v>0</v>
      </c>
      <c r="L226" s="135">
        <v>426</v>
      </c>
      <c r="M226" s="134"/>
      <c r="N226" s="133">
        <v>28143.4</v>
      </c>
    </row>
    <row r="227" spans="1:14" ht="15.75" x14ac:dyDescent="0.2">
      <c r="A227" s="148"/>
      <c r="B227" s="147" t="s">
        <v>2509</v>
      </c>
      <c r="C227" s="137" t="s">
        <v>4185</v>
      </c>
      <c r="D227" s="133">
        <v>26658.6</v>
      </c>
      <c r="E227" s="134">
        <v>26658.6</v>
      </c>
      <c r="F227" s="134">
        <v>22120.1</v>
      </c>
      <c r="G227" s="134">
        <v>156.5</v>
      </c>
      <c r="H227" s="134"/>
      <c r="I227" s="136">
        <v>6478.3</v>
      </c>
      <c r="J227" s="134">
        <v>6478.3</v>
      </c>
      <c r="K227" s="135">
        <v>0</v>
      </c>
      <c r="L227" s="135">
        <v>191</v>
      </c>
      <c r="M227" s="134"/>
      <c r="N227" s="133">
        <v>33136.9</v>
      </c>
    </row>
    <row r="228" spans="1:14" ht="15.75" x14ac:dyDescent="0.2">
      <c r="A228" s="153"/>
      <c r="B228" s="147" t="s">
        <v>2509</v>
      </c>
      <c r="C228" s="137" t="s">
        <v>4184</v>
      </c>
      <c r="D228" s="133">
        <v>15891.2</v>
      </c>
      <c r="E228" s="134">
        <v>15891.2</v>
      </c>
      <c r="F228" s="134">
        <v>13417.4</v>
      </c>
      <c r="G228" s="134">
        <v>181.1</v>
      </c>
      <c r="H228" s="134"/>
      <c r="I228" s="136">
        <v>4142.3999999999996</v>
      </c>
      <c r="J228" s="134">
        <v>4142.3999999999996</v>
      </c>
      <c r="K228" s="135">
        <v>0</v>
      </c>
      <c r="L228" s="135">
        <v>221</v>
      </c>
      <c r="M228" s="134"/>
      <c r="N228" s="133">
        <v>20033.599999999999</v>
      </c>
    </row>
    <row r="229" spans="1:14" ht="15.75" x14ac:dyDescent="0.2">
      <c r="A229" s="153"/>
      <c r="B229" s="147" t="s">
        <v>2509</v>
      </c>
      <c r="C229" s="137" t="s">
        <v>4183</v>
      </c>
      <c r="D229" s="133">
        <v>14546.4</v>
      </c>
      <c r="E229" s="134">
        <v>14546.4</v>
      </c>
      <c r="F229" s="134">
        <v>12158.9</v>
      </c>
      <c r="G229" s="134">
        <v>122.4</v>
      </c>
      <c r="H229" s="134"/>
      <c r="I229" s="136">
        <v>3813.8999999999996</v>
      </c>
      <c r="J229" s="134">
        <v>3813.8999999999996</v>
      </c>
      <c r="K229" s="135">
        <v>0</v>
      </c>
      <c r="L229" s="135">
        <v>149</v>
      </c>
      <c r="M229" s="134"/>
      <c r="N229" s="133">
        <v>18360.3</v>
      </c>
    </row>
    <row r="230" spans="1:14" ht="15.75" x14ac:dyDescent="0.2">
      <c r="A230" s="153"/>
      <c r="B230" s="147" t="s">
        <v>2509</v>
      </c>
      <c r="C230" s="137" t="s">
        <v>4182</v>
      </c>
      <c r="D230" s="133">
        <v>19386.400000000001</v>
      </c>
      <c r="E230" s="134">
        <v>19386.400000000001</v>
      </c>
      <c r="F230" s="134">
        <v>16002.8</v>
      </c>
      <c r="G230" s="134">
        <v>223.2</v>
      </c>
      <c r="H230" s="134"/>
      <c r="I230" s="136">
        <v>5588.2</v>
      </c>
      <c r="J230" s="134">
        <v>5588.2</v>
      </c>
      <c r="K230" s="135">
        <v>0</v>
      </c>
      <c r="L230" s="135">
        <v>272</v>
      </c>
      <c r="M230" s="134"/>
      <c r="N230" s="133">
        <v>24974.600000000002</v>
      </c>
    </row>
    <row r="231" spans="1:14" ht="15.75" x14ac:dyDescent="0.2">
      <c r="A231" s="153"/>
      <c r="B231" s="147" t="s">
        <v>2509</v>
      </c>
      <c r="C231" s="137" t="s">
        <v>4181</v>
      </c>
      <c r="D231" s="133">
        <v>22229.600000000002</v>
      </c>
      <c r="E231" s="134">
        <v>22229.600000000002</v>
      </c>
      <c r="F231" s="134">
        <v>17952.7</v>
      </c>
      <c r="G231" s="134">
        <v>424.5</v>
      </c>
      <c r="H231" s="134"/>
      <c r="I231" s="136">
        <v>6736.5</v>
      </c>
      <c r="J231" s="134">
        <v>6736.5</v>
      </c>
      <c r="K231" s="135">
        <v>0</v>
      </c>
      <c r="L231" s="135">
        <v>518</v>
      </c>
      <c r="M231" s="134"/>
      <c r="N231" s="133">
        <v>28966.100000000002</v>
      </c>
    </row>
    <row r="232" spans="1:14" ht="15.75" x14ac:dyDescent="0.2">
      <c r="A232" s="148"/>
      <c r="B232" s="147" t="s">
        <v>2509</v>
      </c>
      <c r="C232" s="137" t="s">
        <v>4180</v>
      </c>
      <c r="D232" s="133">
        <v>16817.3</v>
      </c>
      <c r="E232" s="134">
        <v>16817.3</v>
      </c>
      <c r="F232" s="134">
        <v>14460.4</v>
      </c>
      <c r="G232" s="134">
        <v>124.6</v>
      </c>
      <c r="H232" s="134"/>
      <c r="I232" s="136">
        <v>3770.3</v>
      </c>
      <c r="J232" s="134">
        <v>3770.3</v>
      </c>
      <c r="K232" s="135">
        <v>0</v>
      </c>
      <c r="L232" s="135">
        <v>152</v>
      </c>
      <c r="M232" s="134"/>
      <c r="N232" s="133">
        <v>20587.599999999999</v>
      </c>
    </row>
    <row r="233" spans="1:14" ht="15.75" x14ac:dyDescent="0.2">
      <c r="A233" s="148"/>
      <c r="B233" s="147" t="s">
        <v>2509</v>
      </c>
      <c r="C233" s="137" t="s">
        <v>4179</v>
      </c>
      <c r="D233" s="133">
        <v>16071.3</v>
      </c>
      <c r="E233" s="134">
        <v>16071.3</v>
      </c>
      <c r="F233" s="134">
        <v>13635.4</v>
      </c>
      <c r="G233" s="134">
        <v>278.7</v>
      </c>
      <c r="H233" s="134"/>
      <c r="I233" s="136">
        <v>4198.2</v>
      </c>
      <c r="J233" s="134">
        <v>4198.2</v>
      </c>
      <c r="K233" s="135">
        <v>0</v>
      </c>
      <c r="L233" s="135">
        <v>340</v>
      </c>
      <c r="M233" s="134"/>
      <c r="N233" s="133">
        <v>20269.5</v>
      </c>
    </row>
    <row r="234" spans="1:14" ht="15.75" x14ac:dyDescent="0.2">
      <c r="A234" s="148"/>
      <c r="B234" s="147"/>
      <c r="C234" s="158"/>
      <c r="D234" s="136"/>
      <c r="E234" s="134"/>
      <c r="F234" s="146"/>
      <c r="G234" s="134"/>
      <c r="H234" s="146"/>
      <c r="I234" s="136"/>
      <c r="J234" s="146"/>
      <c r="K234" s="146"/>
      <c r="L234" s="135"/>
      <c r="M234" s="146"/>
      <c r="N234" s="136"/>
    </row>
    <row r="235" spans="1:14" ht="45" customHeight="1" x14ac:dyDescent="0.2">
      <c r="A235" s="152"/>
      <c r="B235" s="151"/>
      <c r="C235" s="150" t="s">
        <v>4178</v>
      </c>
      <c r="D235" s="149">
        <v>301452.3</v>
      </c>
      <c r="E235" s="149">
        <v>267284.10000000003</v>
      </c>
      <c r="F235" s="149">
        <v>243109.30000000005</v>
      </c>
      <c r="G235" s="149">
        <v>3028.4000000000005</v>
      </c>
      <c r="H235" s="149">
        <v>34168.199999999997</v>
      </c>
      <c r="I235" s="149">
        <v>59621.2</v>
      </c>
      <c r="J235" s="149">
        <v>59621.2</v>
      </c>
      <c r="K235" s="149">
        <v>0</v>
      </c>
      <c r="L235" s="149">
        <v>3544.6</v>
      </c>
      <c r="M235" s="149">
        <v>0</v>
      </c>
      <c r="N235" s="149">
        <v>361073.5</v>
      </c>
    </row>
    <row r="236" spans="1:14" ht="15.75" x14ac:dyDescent="0.2">
      <c r="A236" s="148"/>
      <c r="B236" s="147"/>
      <c r="C236" s="158"/>
      <c r="D236" s="136"/>
      <c r="E236" s="134"/>
      <c r="F236" s="146"/>
      <c r="G236" s="134"/>
      <c r="H236" s="146"/>
      <c r="I236" s="136"/>
      <c r="J236" s="146"/>
      <c r="K236" s="146"/>
      <c r="L236" s="135"/>
      <c r="M236" s="146"/>
      <c r="N236" s="136"/>
    </row>
    <row r="237" spans="1:14" ht="31.5" x14ac:dyDescent="0.2">
      <c r="A237" s="148"/>
      <c r="B237" s="155" t="s">
        <v>2509</v>
      </c>
      <c r="C237" s="157" t="s">
        <v>4177</v>
      </c>
      <c r="D237" s="133">
        <v>6456.2</v>
      </c>
      <c r="E237" s="134">
        <v>6456.2</v>
      </c>
      <c r="F237" s="134">
        <v>5224.5</v>
      </c>
      <c r="G237" s="134">
        <v>106.3</v>
      </c>
      <c r="H237" s="134"/>
      <c r="I237" s="136">
        <v>79.400000000000006</v>
      </c>
      <c r="J237" s="134">
        <v>79.400000000000006</v>
      </c>
      <c r="K237" s="135">
        <v>0</v>
      </c>
      <c r="L237" s="135">
        <v>0</v>
      </c>
      <c r="M237" s="134"/>
      <c r="N237" s="133">
        <v>6535.5999999999995</v>
      </c>
    </row>
    <row r="238" spans="1:14" ht="15.75" x14ac:dyDescent="0.2">
      <c r="A238" s="144"/>
      <c r="B238" s="143" t="s">
        <v>2509</v>
      </c>
      <c r="C238" s="142" t="s">
        <v>4176</v>
      </c>
      <c r="D238" s="133">
        <v>19599.899999999998</v>
      </c>
      <c r="E238" s="134">
        <v>19599.899999999998</v>
      </c>
      <c r="F238" s="134">
        <v>16523.099999999999</v>
      </c>
      <c r="G238" s="134">
        <v>219.5</v>
      </c>
      <c r="H238" s="134"/>
      <c r="I238" s="136">
        <v>5020</v>
      </c>
      <c r="J238" s="134">
        <v>5020</v>
      </c>
      <c r="K238" s="135">
        <v>0</v>
      </c>
      <c r="L238" s="135">
        <v>266.3</v>
      </c>
      <c r="M238" s="134"/>
      <c r="N238" s="133">
        <v>24619.899999999998</v>
      </c>
    </row>
    <row r="239" spans="1:14" ht="15.75" x14ac:dyDescent="0.2">
      <c r="A239" s="144"/>
      <c r="B239" s="143" t="s">
        <v>2509</v>
      </c>
      <c r="C239" s="142" t="s">
        <v>4175</v>
      </c>
      <c r="D239" s="133">
        <v>28901.3</v>
      </c>
      <c r="E239" s="134">
        <v>28901.3</v>
      </c>
      <c r="F239" s="134">
        <v>27062.1</v>
      </c>
      <c r="G239" s="134">
        <v>201.60000000000002</v>
      </c>
      <c r="H239" s="134"/>
      <c r="I239" s="136">
        <v>6096.2999999999993</v>
      </c>
      <c r="J239" s="134">
        <v>6096.2999999999993</v>
      </c>
      <c r="K239" s="135">
        <v>0</v>
      </c>
      <c r="L239" s="135">
        <v>244.70000000000002</v>
      </c>
      <c r="M239" s="134"/>
      <c r="N239" s="133">
        <v>34997.599999999999</v>
      </c>
    </row>
    <row r="240" spans="1:14" ht="15.75" x14ac:dyDescent="0.2">
      <c r="A240" s="153"/>
      <c r="B240" s="155" t="s">
        <v>2509</v>
      </c>
      <c r="C240" s="154" t="s">
        <v>4174</v>
      </c>
      <c r="D240" s="133">
        <v>13114.699999999999</v>
      </c>
      <c r="E240" s="134">
        <v>13114.699999999999</v>
      </c>
      <c r="F240" s="134">
        <v>11940.3</v>
      </c>
      <c r="G240" s="134">
        <v>105.9</v>
      </c>
      <c r="H240" s="134"/>
      <c r="I240" s="136">
        <v>2817.5</v>
      </c>
      <c r="J240" s="134">
        <v>2817.5</v>
      </c>
      <c r="K240" s="135">
        <v>0</v>
      </c>
      <c r="L240" s="135">
        <v>246.9</v>
      </c>
      <c r="M240" s="134"/>
      <c r="N240" s="133">
        <v>15932.199999999999</v>
      </c>
    </row>
    <row r="241" spans="1:14" ht="15.75" x14ac:dyDescent="0.2">
      <c r="A241" s="148"/>
      <c r="B241" s="147" t="s">
        <v>2509</v>
      </c>
      <c r="C241" s="137" t="s">
        <v>4173</v>
      </c>
      <c r="D241" s="133">
        <v>18509.8</v>
      </c>
      <c r="E241" s="134">
        <v>18509.8</v>
      </c>
      <c r="F241" s="134">
        <v>17101.8</v>
      </c>
      <c r="G241" s="134">
        <v>140.9</v>
      </c>
      <c r="H241" s="134"/>
      <c r="I241" s="136">
        <v>4025.8999999999996</v>
      </c>
      <c r="J241" s="134">
        <v>4025.8999999999996</v>
      </c>
      <c r="K241" s="135">
        <v>0</v>
      </c>
      <c r="L241" s="135">
        <v>328.6</v>
      </c>
      <c r="M241" s="134"/>
      <c r="N241" s="133">
        <v>22535.699999999997</v>
      </c>
    </row>
    <row r="242" spans="1:14" ht="15.75" x14ac:dyDescent="0.2">
      <c r="A242" s="153"/>
      <c r="B242" s="147" t="s">
        <v>2509</v>
      </c>
      <c r="C242" s="137" t="s">
        <v>4172</v>
      </c>
      <c r="D242" s="133">
        <v>16379.5</v>
      </c>
      <c r="E242" s="134">
        <v>13399.1</v>
      </c>
      <c r="F242" s="134">
        <v>12234.3</v>
      </c>
      <c r="G242" s="134">
        <v>247.1</v>
      </c>
      <c r="H242" s="134">
        <v>2980.4</v>
      </c>
      <c r="I242" s="136">
        <v>3053.2000000000007</v>
      </c>
      <c r="J242" s="134">
        <v>3053.2000000000007</v>
      </c>
      <c r="K242" s="135">
        <v>0</v>
      </c>
      <c r="L242" s="135">
        <v>326.3</v>
      </c>
      <c r="M242" s="134"/>
      <c r="N242" s="133">
        <v>19432.7</v>
      </c>
    </row>
    <row r="243" spans="1:14" ht="15.75" x14ac:dyDescent="0.2">
      <c r="A243" s="153"/>
      <c r="B243" s="147" t="s">
        <v>2509</v>
      </c>
      <c r="C243" s="137" t="s">
        <v>4171</v>
      </c>
      <c r="D243" s="133">
        <v>19250.300000000003</v>
      </c>
      <c r="E243" s="134">
        <v>19250.300000000003</v>
      </c>
      <c r="F243" s="134">
        <v>17582.8</v>
      </c>
      <c r="G243" s="134">
        <v>167.9</v>
      </c>
      <c r="H243" s="134"/>
      <c r="I243" s="136">
        <v>4780.7000000000007</v>
      </c>
      <c r="J243" s="134">
        <v>4780.7000000000007</v>
      </c>
      <c r="K243" s="135">
        <v>0</v>
      </c>
      <c r="L243" s="135">
        <v>175</v>
      </c>
      <c r="M243" s="134"/>
      <c r="N243" s="133">
        <v>24031.000000000004</v>
      </c>
    </row>
    <row r="244" spans="1:14" ht="15.75" x14ac:dyDescent="0.2">
      <c r="A244" s="148"/>
      <c r="B244" s="147" t="s">
        <v>2509</v>
      </c>
      <c r="C244" s="137" t="s">
        <v>4170</v>
      </c>
      <c r="D244" s="133">
        <v>25044.600000000002</v>
      </c>
      <c r="E244" s="134">
        <v>25044.600000000002</v>
      </c>
      <c r="F244" s="134">
        <v>23021.7</v>
      </c>
      <c r="G244" s="134">
        <v>480</v>
      </c>
      <c r="H244" s="134"/>
      <c r="I244" s="136">
        <v>4823.1000000000004</v>
      </c>
      <c r="J244" s="134">
        <v>4823.1000000000004</v>
      </c>
      <c r="K244" s="135">
        <v>0</v>
      </c>
      <c r="L244" s="135">
        <v>140.1</v>
      </c>
      <c r="M244" s="134"/>
      <c r="N244" s="133">
        <v>29867.700000000004</v>
      </c>
    </row>
    <row r="245" spans="1:14" ht="15.75" x14ac:dyDescent="0.2">
      <c r="A245" s="153"/>
      <c r="B245" s="147" t="s">
        <v>2509</v>
      </c>
      <c r="C245" s="137" t="s">
        <v>4169</v>
      </c>
      <c r="D245" s="133">
        <v>30853.9</v>
      </c>
      <c r="E245" s="134">
        <v>14851.1</v>
      </c>
      <c r="F245" s="134">
        <v>13637.6</v>
      </c>
      <c r="G245" s="134">
        <v>237.4</v>
      </c>
      <c r="H245" s="134">
        <v>16002.8</v>
      </c>
      <c r="I245" s="136">
        <v>3108.5</v>
      </c>
      <c r="J245" s="134">
        <v>3108.5</v>
      </c>
      <c r="K245" s="135">
        <v>0</v>
      </c>
      <c r="L245" s="135">
        <v>167</v>
      </c>
      <c r="M245" s="134"/>
      <c r="N245" s="133">
        <v>33962.400000000001</v>
      </c>
    </row>
    <row r="246" spans="1:14" ht="15.75" x14ac:dyDescent="0.2">
      <c r="A246" s="153"/>
      <c r="B246" s="147" t="s">
        <v>2509</v>
      </c>
      <c r="C246" s="137" t="s">
        <v>4168</v>
      </c>
      <c r="D246" s="133">
        <v>11215.7</v>
      </c>
      <c r="E246" s="134">
        <v>11215.7</v>
      </c>
      <c r="F246" s="134">
        <v>10197.1</v>
      </c>
      <c r="G246" s="134">
        <v>162.6</v>
      </c>
      <c r="H246" s="134"/>
      <c r="I246" s="136">
        <v>2650.1</v>
      </c>
      <c r="J246" s="134">
        <v>2650.1</v>
      </c>
      <c r="K246" s="135">
        <v>0</v>
      </c>
      <c r="L246" s="135">
        <v>379.2</v>
      </c>
      <c r="M246" s="134"/>
      <c r="N246" s="133">
        <v>13865.800000000001</v>
      </c>
    </row>
    <row r="247" spans="1:14" ht="15.75" x14ac:dyDescent="0.2">
      <c r="A247" s="148"/>
      <c r="B247" s="147" t="s">
        <v>2509</v>
      </c>
      <c r="C247" s="137" t="s">
        <v>4167</v>
      </c>
      <c r="D247" s="133">
        <v>66281</v>
      </c>
      <c r="E247" s="134">
        <v>51096</v>
      </c>
      <c r="F247" s="134">
        <v>46945.8</v>
      </c>
      <c r="G247" s="134">
        <v>301.89999999999998</v>
      </c>
      <c r="H247" s="134">
        <v>15185</v>
      </c>
      <c r="I247" s="136">
        <v>12153.2</v>
      </c>
      <c r="J247" s="134">
        <v>12153.2</v>
      </c>
      <c r="K247" s="135">
        <v>0</v>
      </c>
      <c r="L247" s="135">
        <v>704</v>
      </c>
      <c r="M247" s="134"/>
      <c r="N247" s="133">
        <v>78434.2</v>
      </c>
    </row>
    <row r="248" spans="1:14" ht="15.75" x14ac:dyDescent="0.2">
      <c r="A248" s="153"/>
      <c r="B248" s="147" t="s">
        <v>2509</v>
      </c>
      <c r="C248" s="137" t="s">
        <v>4166</v>
      </c>
      <c r="D248" s="133">
        <v>25798.999999999996</v>
      </c>
      <c r="E248" s="134">
        <v>25798.999999999996</v>
      </c>
      <c r="F248" s="134">
        <v>23393.599999999999</v>
      </c>
      <c r="G248" s="134">
        <v>446.8</v>
      </c>
      <c r="H248" s="134"/>
      <c r="I248" s="136">
        <v>5947.3</v>
      </c>
      <c r="J248" s="134">
        <v>5947.3</v>
      </c>
      <c r="K248" s="135">
        <v>0</v>
      </c>
      <c r="L248" s="135">
        <v>242.3</v>
      </c>
      <c r="M248" s="134"/>
      <c r="N248" s="133">
        <v>31746.299999999996</v>
      </c>
    </row>
    <row r="249" spans="1:14" ht="15.75" x14ac:dyDescent="0.2">
      <c r="A249" s="153"/>
      <c r="B249" s="147" t="s">
        <v>2509</v>
      </c>
      <c r="C249" s="137" t="s">
        <v>4165</v>
      </c>
      <c r="D249" s="133">
        <v>20046.400000000001</v>
      </c>
      <c r="E249" s="134">
        <v>20046.400000000001</v>
      </c>
      <c r="F249" s="134">
        <v>18244.599999999999</v>
      </c>
      <c r="G249" s="134">
        <v>210.5</v>
      </c>
      <c r="H249" s="134"/>
      <c r="I249" s="136">
        <v>5066</v>
      </c>
      <c r="J249" s="134">
        <v>5066</v>
      </c>
      <c r="K249" s="135">
        <v>0</v>
      </c>
      <c r="L249" s="135">
        <v>324.2</v>
      </c>
      <c r="M249" s="134"/>
      <c r="N249" s="133">
        <v>25112.400000000001</v>
      </c>
    </row>
    <row r="250" spans="1:14" ht="15.75" x14ac:dyDescent="0.2">
      <c r="A250" s="148"/>
      <c r="B250" s="147"/>
      <c r="C250" s="137"/>
      <c r="D250" s="136"/>
      <c r="E250" s="134"/>
      <c r="F250" s="146"/>
      <c r="G250" s="134"/>
      <c r="H250" s="146"/>
      <c r="I250" s="136"/>
      <c r="J250" s="146"/>
      <c r="K250" s="146"/>
      <c r="L250" s="146"/>
      <c r="M250" s="146"/>
      <c r="N250" s="136"/>
    </row>
    <row r="251" spans="1:14" ht="39" x14ac:dyDescent="0.2">
      <c r="A251" s="152"/>
      <c r="B251" s="151"/>
      <c r="C251" s="150" t="s">
        <v>4164</v>
      </c>
      <c r="D251" s="149">
        <v>247831.80000000002</v>
      </c>
      <c r="E251" s="149">
        <v>247831.80000000002</v>
      </c>
      <c r="F251" s="149">
        <v>230120.9</v>
      </c>
      <c r="G251" s="149">
        <v>2099.6999999999998</v>
      </c>
      <c r="H251" s="149">
        <v>0</v>
      </c>
      <c r="I251" s="149">
        <v>53159.8</v>
      </c>
      <c r="J251" s="149">
        <v>53159.8</v>
      </c>
      <c r="K251" s="149">
        <v>0</v>
      </c>
      <c r="L251" s="149">
        <v>3462.9000000000005</v>
      </c>
      <c r="M251" s="149">
        <v>0</v>
      </c>
      <c r="N251" s="149">
        <v>300991.60000000003</v>
      </c>
    </row>
    <row r="252" spans="1:14" ht="15.75" x14ac:dyDescent="0.2">
      <c r="A252" s="148"/>
      <c r="B252" s="147"/>
      <c r="C252" s="137"/>
      <c r="D252" s="136"/>
      <c r="E252" s="134"/>
      <c r="F252" s="146"/>
      <c r="G252" s="134"/>
      <c r="H252" s="146"/>
      <c r="I252" s="136"/>
      <c r="J252" s="146"/>
      <c r="K252" s="146"/>
      <c r="L252" s="146"/>
      <c r="M252" s="146"/>
      <c r="N252" s="136"/>
    </row>
    <row r="253" spans="1:14" ht="31.5" x14ac:dyDescent="0.2">
      <c r="A253" s="148"/>
      <c r="B253" s="155" t="s">
        <v>2509</v>
      </c>
      <c r="C253" s="137" t="s">
        <v>4163</v>
      </c>
      <c r="D253" s="133">
        <v>6307.7000000000007</v>
      </c>
      <c r="E253" s="134">
        <v>6307.7000000000007</v>
      </c>
      <c r="F253" s="134">
        <v>5129.8</v>
      </c>
      <c r="G253" s="134">
        <v>72.900000000000006</v>
      </c>
      <c r="H253" s="134"/>
      <c r="I253" s="136">
        <v>84.1</v>
      </c>
      <c r="J253" s="134">
        <v>84.1</v>
      </c>
      <c r="K253" s="135">
        <v>0</v>
      </c>
      <c r="L253" s="135">
        <v>0</v>
      </c>
      <c r="M253" s="134"/>
      <c r="N253" s="133">
        <v>6391.8000000000011</v>
      </c>
    </row>
    <row r="254" spans="1:14" ht="15.75" x14ac:dyDescent="0.2">
      <c r="A254" s="144"/>
      <c r="B254" s="143" t="s">
        <v>2509</v>
      </c>
      <c r="C254" s="142" t="s">
        <v>4162</v>
      </c>
      <c r="D254" s="133">
        <v>37352.200000000004</v>
      </c>
      <c r="E254" s="134">
        <v>37352.200000000004</v>
      </c>
      <c r="F254" s="134">
        <v>35079.800000000003</v>
      </c>
      <c r="G254" s="134">
        <v>366.29999999999995</v>
      </c>
      <c r="H254" s="134"/>
      <c r="I254" s="136">
        <v>7388.7000000000007</v>
      </c>
      <c r="J254" s="134">
        <v>7388.7000000000007</v>
      </c>
      <c r="K254" s="135">
        <v>0</v>
      </c>
      <c r="L254" s="135">
        <v>336.3</v>
      </c>
      <c r="M254" s="134"/>
      <c r="N254" s="133">
        <v>44740.900000000009</v>
      </c>
    </row>
    <row r="255" spans="1:14" ht="15.75" x14ac:dyDescent="0.2">
      <c r="A255" s="144"/>
      <c r="B255" s="143" t="s">
        <v>2509</v>
      </c>
      <c r="C255" s="142" t="s">
        <v>4161</v>
      </c>
      <c r="D255" s="133">
        <v>32834.300000000003</v>
      </c>
      <c r="E255" s="134">
        <v>32834.300000000003</v>
      </c>
      <c r="F255" s="134">
        <v>30770.9</v>
      </c>
      <c r="G255" s="134">
        <v>318.7</v>
      </c>
      <c r="H255" s="134"/>
      <c r="I255" s="136">
        <v>7105</v>
      </c>
      <c r="J255" s="134">
        <v>7105</v>
      </c>
      <c r="K255" s="135">
        <v>0</v>
      </c>
      <c r="L255" s="135">
        <v>386.7</v>
      </c>
      <c r="M255" s="134"/>
      <c r="N255" s="133">
        <v>39939.300000000003</v>
      </c>
    </row>
    <row r="256" spans="1:14" ht="15.75" x14ac:dyDescent="0.2">
      <c r="A256" s="153"/>
      <c r="B256" s="155" t="s">
        <v>2509</v>
      </c>
      <c r="C256" s="156" t="s">
        <v>4160</v>
      </c>
      <c r="D256" s="133">
        <v>55</v>
      </c>
      <c r="E256" s="134">
        <v>55</v>
      </c>
      <c r="F256" s="134">
        <v>0</v>
      </c>
      <c r="G256" s="134">
        <v>0</v>
      </c>
      <c r="H256" s="134"/>
      <c r="I256" s="136">
        <v>0</v>
      </c>
      <c r="J256" s="134">
        <v>0</v>
      </c>
      <c r="K256" s="135">
        <v>0</v>
      </c>
      <c r="L256" s="135">
        <v>0</v>
      </c>
      <c r="M256" s="134"/>
      <c r="N256" s="133">
        <v>55</v>
      </c>
    </row>
    <row r="257" spans="1:14" ht="15.75" x14ac:dyDescent="0.2">
      <c r="A257" s="148"/>
      <c r="B257" s="147" t="s">
        <v>2509</v>
      </c>
      <c r="C257" s="137" t="s">
        <v>4159</v>
      </c>
      <c r="D257" s="133">
        <v>19380.000000000004</v>
      </c>
      <c r="E257" s="134">
        <v>19380.000000000004</v>
      </c>
      <c r="F257" s="134">
        <v>18038.400000000001</v>
      </c>
      <c r="G257" s="134">
        <v>103.69999999999999</v>
      </c>
      <c r="H257" s="134"/>
      <c r="I257" s="136">
        <v>4729.4000000000005</v>
      </c>
      <c r="J257" s="134">
        <v>4729.4000000000005</v>
      </c>
      <c r="K257" s="135">
        <v>0</v>
      </c>
      <c r="L257" s="135">
        <v>463.7</v>
      </c>
      <c r="M257" s="134"/>
      <c r="N257" s="133">
        <v>24109.400000000005</v>
      </c>
    </row>
    <row r="258" spans="1:14" ht="15.75" x14ac:dyDescent="0.2">
      <c r="A258" s="153"/>
      <c r="B258" s="147" t="s">
        <v>2509</v>
      </c>
      <c r="C258" s="137" t="s">
        <v>4158</v>
      </c>
      <c r="D258" s="133">
        <v>0</v>
      </c>
      <c r="E258" s="134">
        <v>0</v>
      </c>
      <c r="F258" s="134">
        <v>0</v>
      </c>
      <c r="G258" s="134">
        <v>0</v>
      </c>
      <c r="H258" s="134"/>
      <c r="I258" s="136">
        <v>0</v>
      </c>
      <c r="J258" s="134">
        <v>0</v>
      </c>
      <c r="K258" s="135">
        <v>0</v>
      </c>
      <c r="L258" s="135">
        <v>0</v>
      </c>
      <c r="M258" s="134"/>
      <c r="N258" s="133">
        <v>0</v>
      </c>
    </row>
    <row r="259" spans="1:14" ht="15.75" x14ac:dyDescent="0.2">
      <c r="A259" s="153"/>
      <c r="B259" s="147" t="s">
        <v>2509</v>
      </c>
      <c r="C259" s="137" t="s">
        <v>4157</v>
      </c>
      <c r="D259" s="133">
        <v>0</v>
      </c>
      <c r="E259" s="134">
        <v>0</v>
      </c>
      <c r="F259" s="134">
        <v>0</v>
      </c>
      <c r="G259" s="134">
        <v>0</v>
      </c>
      <c r="H259" s="134"/>
      <c r="I259" s="136">
        <v>0</v>
      </c>
      <c r="J259" s="134">
        <v>0</v>
      </c>
      <c r="K259" s="135">
        <v>0</v>
      </c>
      <c r="L259" s="135">
        <v>0</v>
      </c>
      <c r="M259" s="134"/>
      <c r="N259" s="133">
        <v>0</v>
      </c>
    </row>
    <row r="260" spans="1:14" ht="15.75" x14ac:dyDescent="0.2">
      <c r="A260" s="148"/>
      <c r="B260" s="147" t="s">
        <v>2509</v>
      </c>
      <c r="C260" s="137" t="s">
        <v>4156</v>
      </c>
      <c r="D260" s="133">
        <v>23096.399999999998</v>
      </c>
      <c r="E260" s="134">
        <v>23096.399999999998</v>
      </c>
      <c r="F260" s="134">
        <v>21398.2</v>
      </c>
      <c r="G260" s="134">
        <v>342.1</v>
      </c>
      <c r="H260" s="134"/>
      <c r="I260" s="136">
        <v>5203.6000000000004</v>
      </c>
      <c r="J260" s="134">
        <v>5203.6000000000004</v>
      </c>
      <c r="K260" s="135">
        <v>0</v>
      </c>
      <c r="L260" s="135">
        <v>306.7</v>
      </c>
      <c r="M260" s="134"/>
      <c r="N260" s="133">
        <v>28300</v>
      </c>
    </row>
    <row r="261" spans="1:14" ht="15.75" x14ac:dyDescent="0.2">
      <c r="A261" s="148"/>
      <c r="B261" s="147" t="s">
        <v>2509</v>
      </c>
      <c r="C261" s="137" t="s">
        <v>4155</v>
      </c>
      <c r="D261" s="133">
        <v>0</v>
      </c>
      <c r="E261" s="134">
        <v>0</v>
      </c>
      <c r="F261" s="134">
        <v>0</v>
      </c>
      <c r="G261" s="134">
        <v>0</v>
      </c>
      <c r="H261" s="134"/>
      <c r="I261" s="136">
        <v>0</v>
      </c>
      <c r="J261" s="134">
        <v>0</v>
      </c>
      <c r="K261" s="135">
        <v>0</v>
      </c>
      <c r="L261" s="135">
        <v>0</v>
      </c>
      <c r="M261" s="134"/>
      <c r="N261" s="133">
        <v>0</v>
      </c>
    </row>
    <row r="262" spans="1:14" ht="15.75" x14ac:dyDescent="0.2">
      <c r="A262" s="153"/>
      <c r="B262" s="147" t="s">
        <v>2509</v>
      </c>
      <c r="C262" s="137" t="s">
        <v>4154</v>
      </c>
      <c r="D262" s="133">
        <v>0</v>
      </c>
      <c r="E262" s="134">
        <v>0</v>
      </c>
      <c r="F262" s="134">
        <v>0</v>
      </c>
      <c r="G262" s="134">
        <v>0</v>
      </c>
      <c r="H262" s="134"/>
      <c r="I262" s="136">
        <v>0</v>
      </c>
      <c r="J262" s="134">
        <v>0</v>
      </c>
      <c r="K262" s="135">
        <v>0</v>
      </c>
      <c r="L262" s="135">
        <v>0</v>
      </c>
      <c r="M262" s="134"/>
      <c r="N262" s="133">
        <v>0</v>
      </c>
    </row>
    <row r="263" spans="1:14" ht="15.75" x14ac:dyDescent="0.2">
      <c r="A263" s="153"/>
      <c r="B263" s="147" t="s">
        <v>2509</v>
      </c>
      <c r="C263" s="137" t="s">
        <v>4153</v>
      </c>
      <c r="D263" s="133">
        <v>17970.5</v>
      </c>
      <c r="E263" s="134">
        <v>17970.5</v>
      </c>
      <c r="F263" s="134">
        <v>16746.2</v>
      </c>
      <c r="G263" s="134">
        <v>79.7</v>
      </c>
      <c r="H263" s="134"/>
      <c r="I263" s="136">
        <v>4211.6000000000004</v>
      </c>
      <c r="J263" s="134">
        <v>4211.6000000000004</v>
      </c>
      <c r="K263" s="135">
        <v>0</v>
      </c>
      <c r="L263" s="135">
        <v>356.6</v>
      </c>
      <c r="M263" s="134"/>
      <c r="N263" s="133">
        <v>22182.1</v>
      </c>
    </row>
    <row r="264" spans="1:14" ht="15.75" x14ac:dyDescent="0.2">
      <c r="A264" s="148"/>
      <c r="B264" s="147" t="s">
        <v>2509</v>
      </c>
      <c r="C264" s="137" t="s">
        <v>4152</v>
      </c>
      <c r="D264" s="133">
        <v>30050.2</v>
      </c>
      <c r="E264" s="134">
        <v>30050.2</v>
      </c>
      <c r="F264" s="134">
        <v>27873.5</v>
      </c>
      <c r="G264" s="134">
        <v>240.5</v>
      </c>
      <c r="H264" s="134"/>
      <c r="I264" s="136">
        <v>6836.5</v>
      </c>
      <c r="J264" s="134">
        <v>6836.5</v>
      </c>
      <c r="K264" s="135">
        <v>0</v>
      </c>
      <c r="L264" s="135">
        <v>476.3</v>
      </c>
      <c r="M264" s="134"/>
      <c r="N264" s="133">
        <v>36886.699999999997</v>
      </c>
    </row>
    <row r="265" spans="1:14" ht="15.75" x14ac:dyDescent="0.2">
      <c r="A265" s="153"/>
      <c r="B265" s="147" t="s">
        <v>2509</v>
      </c>
      <c r="C265" s="137" t="s">
        <v>4151</v>
      </c>
      <c r="D265" s="133">
        <v>25208.5</v>
      </c>
      <c r="E265" s="134">
        <v>25208.5</v>
      </c>
      <c r="F265" s="134">
        <v>23509.200000000001</v>
      </c>
      <c r="G265" s="134">
        <v>98.9</v>
      </c>
      <c r="H265" s="134"/>
      <c r="I265" s="136">
        <v>5812.9000000000005</v>
      </c>
      <c r="J265" s="134">
        <v>5812.9000000000005</v>
      </c>
      <c r="K265" s="135">
        <v>0</v>
      </c>
      <c r="L265" s="135">
        <v>442.8</v>
      </c>
      <c r="M265" s="134"/>
      <c r="N265" s="133">
        <v>31021.4</v>
      </c>
    </row>
    <row r="266" spans="1:14" ht="15.75" x14ac:dyDescent="0.2">
      <c r="A266" s="153"/>
      <c r="B266" s="147" t="s">
        <v>2509</v>
      </c>
      <c r="C266" s="137" t="s">
        <v>4150</v>
      </c>
      <c r="D266" s="133">
        <v>32211.599999999999</v>
      </c>
      <c r="E266" s="134">
        <v>32211.599999999999</v>
      </c>
      <c r="F266" s="134">
        <v>29818.1</v>
      </c>
      <c r="G266" s="134">
        <v>402</v>
      </c>
      <c r="H266" s="134"/>
      <c r="I266" s="136">
        <v>6660.2</v>
      </c>
      <c r="J266" s="134">
        <v>6660.2</v>
      </c>
      <c r="K266" s="135">
        <v>0</v>
      </c>
      <c r="L266" s="135">
        <v>358.5</v>
      </c>
      <c r="M266" s="134"/>
      <c r="N266" s="133">
        <v>38871.799999999996</v>
      </c>
    </row>
    <row r="267" spans="1:14" ht="15.75" x14ac:dyDescent="0.2">
      <c r="A267" s="153"/>
      <c r="B267" s="147" t="s">
        <v>2509</v>
      </c>
      <c r="C267" s="137" t="s">
        <v>4149</v>
      </c>
      <c r="D267" s="133">
        <v>0</v>
      </c>
      <c r="E267" s="134">
        <v>0</v>
      </c>
      <c r="F267" s="134">
        <v>0</v>
      </c>
      <c r="G267" s="134">
        <v>0</v>
      </c>
      <c r="H267" s="134"/>
      <c r="I267" s="136">
        <v>0</v>
      </c>
      <c r="J267" s="134">
        <v>0</v>
      </c>
      <c r="K267" s="135">
        <v>0</v>
      </c>
      <c r="L267" s="135">
        <v>0</v>
      </c>
      <c r="M267" s="134"/>
      <c r="N267" s="133">
        <v>0</v>
      </c>
    </row>
    <row r="268" spans="1:14" ht="15.75" x14ac:dyDescent="0.2">
      <c r="A268" s="148"/>
      <c r="B268" s="147" t="s">
        <v>2509</v>
      </c>
      <c r="C268" s="137" t="s">
        <v>4148</v>
      </c>
      <c r="D268" s="133">
        <v>23365.4</v>
      </c>
      <c r="E268" s="134">
        <v>23365.4</v>
      </c>
      <c r="F268" s="134">
        <v>21756.799999999999</v>
      </c>
      <c r="G268" s="134">
        <v>74.900000000000006</v>
      </c>
      <c r="H268" s="134"/>
      <c r="I268" s="136">
        <v>5127.8</v>
      </c>
      <c r="J268" s="134">
        <v>5127.8</v>
      </c>
      <c r="K268" s="135">
        <v>0</v>
      </c>
      <c r="L268" s="135">
        <v>335.3</v>
      </c>
      <c r="M268" s="134"/>
      <c r="N268" s="133">
        <v>28493.200000000001</v>
      </c>
    </row>
    <row r="269" spans="1:14" ht="15.75" x14ac:dyDescent="0.2">
      <c r="A269" s="153"/>
      <c r="B269" s="147" t="s">
        <v>2509</v>
      </c>
      <c r="C269" s="137" t="s">
        <v>4147</v>
      </c>
      <c r="D269" s="133">
        <v>0</v>
      </c>
      <c r="E269" s="134">
        <v>0</v>
      </c>
      <c r="F269" s="134">
        <v>0</v>
      </c>
      <c r="G269" s="134">
        <v>0</v>
      </c>
      <c r="H269" s="134"/>
      <c r="I269" s="136">
        <v>0</v>
      </c>
      <c r="J269" s="134">
        <v>0</v>
      </c>
      <c r="K269" s="135">
        <v>0</v>
      </c>
      <c r="L269" s="135">
        <v>0</v>
      </c>
      <c r="M269" s="134"/>
      <c r="N269" s="133">
        <v>0</v>
      </c>
    </row>
    <row r="270" spans="1:14" ht="15.75" x14ac:dyDescent="0.2">
      <c r="A270" s="148"/>
      <c r="B270" s="147"/>
      <c r="C270" s="137"/>
      <c r="D270" s="133"/>
      <c r="E270" s="134"/>
      <c r="F270" s="146"/>
      <c r="G270" s="134"/>
      <c r="H270" s="146"/>
      <c r="I270" s="136"/>
      <c r="J270" s="146"/>
      <c r="K270" s="146"/>
      <c r="L270" s="146"/>
      <c r="M270" s="146"/>
      <c r="N270" s="133"/>
    </row>
    <row r="271" spans="1:14" ht="39" x14ac:dyDescent="0.2">
      <c r="A271" s="152"/>
      <c r="B271" s="151"/>
      <c r="C271" s="150" t="s">
        <v>4146</v>
      </c>
      <c r="D271" s="149">
        <v>491964.89999999997</v>
      </c>
      <c r="E271" s="149">
        <v>491964.89999999997</v>
      </c>
      <c r="F271" s="149">
        <v>443020.2</v>
      </c>
      <c r="G271" s="149">
        <v>5684.4000000000005</v>
      </c>
      <c r="H271" s="149">
        <v>0</v>
      </c>
      <c r="I271" s="149">
        <v>107495.9</v>
      </c>
      <c r="J271" s="149">
        <v>107495.9</v>
      </c>
      <c r="K271" s="149">
        <v>0</v>
      </c>
      <c r="L271" s="149">
        <v>6486.2</v>
      </c>
      <c r="M271" s="149">
        <v>0</v>
      </c>
      <c r="N271" s="149">
        <v>599460.79999999993</v>
      </c>
    </row>
    <row r="272" spans="1:14" ht="15.75" x14ac:dyDescent="0.2">
      <c r="A272" s="148"/>
      <c r="B272" s="147"/>
      <c r="C272" s="137"/>
      <c r="D272" s="136"/>
      <c r="E272" s="134"/>
      <c r="F272" s="146"/>
      <c r="G272" s="134"/>
      <c r="H272" s="146"/>
      <c r="I272" s="136"/>
      <c r="J272" s="146"/>
      <c r="K272" s="146"/>
      <c r="L272" s="146"/>
      <c r="M272" s="146"/>
      <c r="N272" s="136"/>
    </row>
    <row r="273" spans="1:14" ht="31.5" x14ac:dyDescent="0.2">
      <c r="A273" s="148"/>
      <c r="B273" s="155" t="s">
        <v>2509</v>
      </c>
      <c r="C273" s="137" t="s">
        <v>4145</v>
      </c>
      <c r="D273" s="133">
        <v>8430.4</v>
      </c>
      <c r="E273" s="134">
        <v>8430.4</v>
      </c>
      <c r="F273" s="134">
        <v>6659</v>
      </c>
      <c r="G273" s="134">
        <v>337</v>
      </c>
      <c r="H273" s="134"/>
      <c r="I273" s="136">
        <v>102.7</v>
      </c>
      <c r="J273" s="134">
        <v>102.7</v>
      </c>
      <c r="K273" s="135">
        <v>0</v>
      </c>
      <c r="L273" s="135">
        <v>0</v>
      </c>
      <c r="M273" s="134"/>
      <c r="N273" s="133">
        <v>8533.1</v>
      </c>
    </row>
    <row r="274" spans="1:14" ht="15.75" x14ac:dyDescent="0.2">
      <c r="A274" s="144"/>
      <c r="B274" s="143" t="s">
        <v>2509</v>
      </c>
      <c r="C274" s="142" t="s">
        <v>4144</v>
      </c>
      <c r="D274" s="133">
        <v>70569.400000000009</v>
      </c>
      <c r="E274" s="134">
        <v>70569.400000000009</v>
      </c>
      <c r="F274" s="134">
        <v>66581.3</v>
      </c>
      <c r="G274" s="134">
        <v>476.20000000000005</v>
      </c>
      <c r="H274" s="134"/>
      <c r="I274" s="136">
        <v>13928.199999999999</v>
      </c>
      <c r="J274" s="134">
        <v>13928.199999999999</v>
      </c>
      <c r="K274" s="135">
        <v>0</v>
      </c>
      <c r="L274" s="135">
        <v>577.70000000000005</v>
      </c>
      <c r="M274" s="134"/>
      <c r="N274" s="133">
        <v>84497.600000000006</v>
      </c>
    </row>
    <row r="275" spans="1:14" ht="15.75" x14ac:dyDescent="0.2">
      <c r="A275" s="144"/>
      <c r="B275" s="143" t="s">
        <v>2509</v>
      </c>
      <c r="C275" s="142" t="s">
        <v>4143</v>
      </c>
      <c r="D275" s="133">
        <v>60745.399999999994</v>
      </c>
      <c r="E275" s="134">
        <v>60745.399999999994</v>
      </c>
      <c r="F275" s="134">
        <v>57310.2</v>
      </c>
      <c r="G275" s="134">
        <v>372</v>
      </c>
      <c r="H275" s="134"/>
      <c r="I275" s="136">
        <v>11949.1</v>
      </c>
      <c r="J275" s="134">
        <v>11949.1</v>
      </c>
      <c r="K275" s="135">
        <v>0</v>
      </c>
      <c r="L275" s="135">
        <v>451.20000000000005</v>
      </c>
      <c r="M275" s="134"/>
      <c r="N275" s="133">
        <v>72694.5</v>
      </c>
    </row>
    <row r="276" spans="1:14" ht="15.75" x14ac:dyDescent="0.2">
      <c r="A276" s="153"/>
      <c r="B276" s="147" t="s">
        <v>2509</v>
      </c>
      <c r="C276" s="137" t="s">
        <v>4142</v>
      </c>
      <c r="D276" s="133">
        <v>33004.399999999994</v>
      </c>
      <c r="E276" s="134">
        <v>33004.399999999994</v>
      </c>
      <c r="F276" s="134">
        <v>29184.7</v>
      </c>
      <c r="G276" s="134">
        <v>354.1</v>
      </c>
      <c r="H276" s="134"/>
      <c r="I276" s="136">
        <v>7938.5000000000009</v>
      </c>
      <c r="J276" s="134">
        <v>7938.5000000000009</v>
      </c>
      <c r="K276" s="135">
        <v>0</v>
      </c>
      <c r="L276" s="135">
        <v>384.5</v>
      </c>
      <c r="M276" s="134"/>
      <c r="N276" s="133">
        <v>40942.899999999994</v>
      </c>
    </row>
    <row r="277" spans="1:14" ht="15.75" x14ac:dyDescent="0.2">
      <c r="A277" s="148"/>
      <c r="B277" s="147" t="s">
        <v>2509</v>
      </c>
      <c r="C277" s="137" t="s">
        <v>4141</v>
      </c>
      <c r="D277" s="133">
        <v>25272.3</v>
      </c>
      <c r="E277" s="134">
        <v>25272.3</v>
      </c>
      <c r="F277" s="134">
        <v>22354.9</v>
      </c>
      <c r="G277" s="134">
        <v>294.10000000000002</v>
      </c>
      <c r="H277" s="134"/>
      <c r="I277" s="136">
        <v>6572</v>
      </c>
      <c r="J277" s="134">
        <v>6572</v>
      </c>
      <c r="K277" s="135">
        <v>0</v>
      </c>
      <c r="L277" s="135">
        <v>456.2</v>
      </c>
      <c r="M277" s="134"/>
      <c r="N277" s="133">
        <v>31844.3</v>
      </c>
    </row>
    <row r="278" spans="1:14" ht="15.75" x14ac:dyDescent="0.2">
      <c r="A278" s="153"/>
      <c r="B278" s="147" t="s">
        <v>2509</v>
      </c>
      <c r="C278" s="137" t="s">
        <v>4140</v>
      </c>
      <c r="D278" s="133">
        <v>29229.8</v>
      </c>
      <c r="E278" s="134">
        <v>29229.8</v>
      </c>
      <c r="F278" s="134">
        <v>25734.5</v>
      </c>
      <c r="G278" s="134">
        <v>307.7</v>
      </c>
      <c r="H278" s="134"/>
      <c r="I278" s="136">
        <v>7740.7999999999993</v>
      </c>
      <c r="J278" s="134">
        <v>7740.7999999999993</v>
      </c>
      <c r="K278" s="135">
        <v>0</v>
      </c>
      <c r="L278" s="135">
        <v>372.3</v>
      </c>
      <c r="M278" s="134"/>
      <c r="N278" s="133">
        <v>36970.6</v>
      </c>
    </row>
    <row r="279" spans="1:14" ht="15.75" x14ac:dyDescent="0.2">
      <c r="A279" s="153"/>
      <c r="B279" s="147" t="s">
        <v>2509</v>
      </c>
      <c r="C279" s="137" t="s">
        <v>4139</v>
      </c>
      <c r="D279" s="133">
        <v>21324.5</v>
      </c>
      <c r="E279" s="134">
        <v>21324.5</v>
      </c>
      <c r="F279" s="134">
        <v>18841.3</v>
      </c>
      <c r="G279" s="134">
        <v>233</v>
      </c>
      <c r="H279" s="134"/>
      <c r="I279" s="136">
        <v>5157</v>
      </c>
      <c r="J279" s="134">
        <v>5157</v>
      </c>
      <c r="K279" s="135">
        <v>0</v>
      </c>
      <c r="L279" s="135">
        <v>247</v>
      </c>
      <c r="M279" s="134"/>
      <c r="N279" s="133">
        <v>26481.5</v>
      </c>
    </row>
    <row r="280" spans="1:14" ht="15.75" x14ac:dyDescent="0.2">
      <c r="A280" s="148"/>
      <c r="B280" s="147" t="s">
        <v>2509</v>
      </c>
      <c r="C280" s="137" t="s">
        <v>4138</v>
      </c>
      <c r="D280" s="133">
        <v>29030.899999999998</v>
      </c>
      <c r="E280" s="134">
        <v>29030.899999999998</v>
      </c>
      <c r="F280" s="134">
        <v>25266.6</v>
      </c>
      <c r="G280" s="134">
        <v>448.6</v>
      </c>
      <c r="H280" s="134"/>
      <c r="I280" s="136">
        <v>7701.1</v>
      </c>
      <c r="J280" s="134">
        <v>7701.1</v>
      </c>
      <c r="K280" s="135">
        <v>0</v>
      </c>
      <c r="L280" s="135">
        <v>436.1</v>
      </c>
      <c r="M280" s="134"/>
      <c r="N280" s="133">
        <v>36732</v>
      </c>
    </row>
    <row r="281" spans="1:14" ht="15.75" x14ac:dyDescent="0.2">
      <c r="A281" s="153"/>
      <c r="B281" s="147" t="s">
        <v>2509</v>
      </c>
      <c r="C281" s="137" t="s">
        <v>4137</v>
      </c>
      <c r="D281" s="133">
        <v>29616.100000000002</v>
      </c>
      <c r="E281" s="134">
        <v>29616.100000000002</v>
      </c>
      <c r="F281" s="134">
        <v>26185.5</v>
      </c>
      <c r="G281" s="134">
        <v>380.9</v>
      </c>
      <c r="H281" s="134"/>
      <c r="I281" s="136">
        <v>7215.5</v>
      </c>
      <c r="J281" s="134">
        <v>7215.5</v>
      </c>
      <c r="K281" s="135">
        <v>0</v>
      </c>
      <c r="L281" s="135">
        <v>296.8</v>
      </c>
      <c r="M281" s="134"/>
      <c r="N281" s="133">
        <v>36831.600000000006</v>
      </c>
    </row>
    <row r="282" spans="1:14" ht="15.75" x14ac:dyDescent="0.2">
      <c r="A282" s="153"/>
      <c r="B282" s="147" t="s">
        <v>2509</v>
      </c>
      <c r="C282" s="137" t="s">
        <v>4136</v>
      </c>
      <c r="D282" s="133">
        <v>22460.7</v>
      </c>
      <c r="E282" s="134">
        <v>22460.7</v>
      </c>
      <c r="F282" s="134">
        <v>19958</v>
      </c>
      <c r="G282" s="134">
        <v>239.39999999999998</v>
      </c>
      <c r="H282" s="134"/>
      <c r="I282" s="136">
        <v>5503.4</v>
      </c>
      <c r="J282" s="134">
        <v>5503.4</v>
      </c>
      <c r="K282" s="135">
        <v>0</v>
      </c>
      <c r="L282" s="135">
        <v>414.4</v>
      </c>
      <c r="M282" s="134"/>
      <c r="N282" s="133">
        <v>27964.1</v>
      </c>
    </row>
    <row r="283" spans="1:14" ht="15.75" x14ac:dyDescent="0.2">
      <c r="A283" s="148"/>
      <c r="B283" s="147" t="s">
        <v>2509</v>
      </c>
      <c r="C283" s="137" t="s">
        <v>4135</v>
      </c>
      <c r="D283" s="133">
        <v>22391.5</v>
      </c>
      <c r="E283" s="134">
        <v>22391.5</v>
      </c>
      <c r="F283" s="134">
        <v>19883.5</v>
      </c>
      <c r="G283" s="134">
        <v>233.89999999999998</v>
      </c>
      <c r="H283" s="134"/>
      <c r="I283" s="136">
        <v>5392.5999999999995</v>
      </c>
      <c r="J283" s="134">
        <v>5392.5999999999995</v>
      </c>
      <c r="K283" s="135">
        <v>0</v>
      </c>
      <c r="L283" s="135">
        <v>323.10000000000002</v>
      </c>
      <c r="M283" s="134"/>
      <c r="N283" s="133">
        <v>27784.1</v>
      </c>
    </row>
    <row r="284" spans="1:14" ht="15.75" x14ac:dyDescent="0.2">
      <c r="A284" s="153"/>
      <c r="B284" s="155" t="s">
        <v>2509</v>
      </c>
      <c r="C284" s="154" t="s">
        <v>4134</v>
      </c>
      <c r="D284" s="133">
        <v>49096.800000000003</v>
      </c>
      <c r="E284" s="134">
        <v>49096.800000000003</v>
      </c>
      <c r="F284" s="134">
        <v>44180.800000000003</v>
      </c>
      <c r="G284" s="134">
        <v>430.9</v>
      </c>
      <c r="H284" s="134"/>
      <c r="I284" s="136">
        <v>9275.1</v>
      </c>
      <c r="J284" s="134">
        <v>9275.1</v>
      </c>
      <c r="K284" s="135">
        <v>0</v>
      </c>
      <c r="L284" s="135">
        <v>540.9</v>
      </c>
      <c r="M284" s="134"/>
      <c r="N284" s="133">
        <v>58371.9</v>
      </c>
    </row>
    <row r="285" spans="1:14" ht="15.75" x14ac:dyDescent="0.2">
      <c r="A285" s="148"/>
      <c r="B285" s="147" t="s">
        <v>2509</v>
      </c>
      <c r="C285" s="137" t="s">
        <v>4133</v>
      </c>
      <c r="D285" s="133">
        <v>43838.700000000004</v>
      </c>
      <c r="E285" s="134">
        <v>43838.700000000004</v>
      </c>
      <c r="F285" s="134">
        <v>38816.5</v>
      </c>
      <c r="G285" s="134">
        <v>1156.4000000000001</v>
      </c>
      <c r="H285" s="134"/>
      <c r="I285" s="136">
        <v>9575</v>
      </c>
      <c r="J285" s="134">
        <v>9575</v>
      </c>
      <c r="K285" s="135">
        <v>0</v>
      </c>
      <c r="L285" s="135">
        <v>1340.3</v>
      </c>
      <c r="M285" s="134"/>
      <c r="N285" s="133">
        <v>53413.700000000004</v>
      </c>
    </row>
    <row r="286" spans="1:14" ht="15.75" x14ac:dyDescent="0.2">
      <c r="A286" s="153"/>
      <c r="B286" s="147" t="s">
        <v>2509</v>
      </c>
      <c r="C286" s="137" t="s">
        <v>4132</v>
      </c>
      <c r="D286" s="133">
        <v>46954</v>
      </c>
      <c r="E286" s="134">
        <v>46954</v>
      </c>
      <c r="F286" s="134">
        <v>42063.4</v>
      </c>
      <c r="G286" s="134">
        <v>420.2</v>
      </c>
      <c r="H286" s="134"/>
      <c r="I286" s="136">
        <v>9444.9</v>
      </c>
      <c r="J286" s="134">
        <v>9444.9</v>
      </c>
      <c r="K286" s="135">
        <v>0</v>
      </c>
      <c r="L286" s="135">
        <v>645.70000000000005</v>
      </c>
      <c r="M286" s="134"/>
      <c r="N286" s="133">
        <v>56398.9</v>
      </c>
    </row>
    <row r="287" spans="1:14" ht="15.75" x14ac:dyDescent="0.2">
      <c r="A287" s="148"/>
      <c r="B287" s="147"/>
      <c r="C287" s="137"/>
      <c r="D287" s="133"/>
      <c r="E287" s="134"/>
      <c r="F287" s="134"/>
      <c r="G287" s="134"/>
      <c r="H287" s="135"/>
      <c r="I287" s="136"/>
      <c r="J287" s="134"/>
      <c r="K287" s="135"/>
      <c r="L287" s="135"/>
      <c r="M287" s="134"/>
      <c r="N287" s="133"/>
    </row>
    <row r="288" spans="1:14" ht="43.5" customHeight="1" x14ac:dyDescent="0.2">
      <c r="A288" s="152"/>
      <c r="B288" s="151"/>
      <c r="C288" s="150" t="s">
        <v>4131</v>
      </c>
      <c r="D288" s="149">
        <v>354033.69999999995</v>
      </c>
      <c r="E288" s="149">
        <v>311869.40000000002</v>
      </c>
      <c r="F288" s="149">
        <v>275730.2</v>
      </c>
      <c r="G288" s="149">
        <v>4356.7</v>
      </c>
      <c r="H288" s="149">
        <v>42164.3</v>
      </c>
      <c r="I288" s="149">
        <v>72600.599999999991</v>
      </c>
      <c r="J288" s="149">
        <v>72600.599999999991</v>
      </c>
      <c r="K288" s="149">
        <v>0</v>
      </c>
      <c r="L288" s="149">
        <v>4925.7</v>
      </c>
      <c r="M288" s="149">
        <v>0</v>
      </c>
      <c r="N288" s="149">
        <v>426634.30000000005</v>
      </c>
    </row>
    <row r="289" spans="1:14" ht="15.75" x14ac:dyDescent="0.2">
      <c r="A289" s="148"/>
      <c r="B289" s="147"/>
      <c r="C289" s="137"/>
      <c r="D289" s="136"/>
      <c r="E289" s="134"/>
      <c r="F289" s="146"/>
      <c r="G289" s="134"/>
      <c r="H289" s="146"/>
      <c r="I289" s="136"/>
      <c r="J289" s="146"/>
      <c r="K289" s="146"/>
      <c r="L289" s="146"/>
      <c r="M289" s="146"/>
      <c r="N289" s="136"/>
    </row>
    <row r="290" spans="1:14" ht="31.5" x14ac:dyDescent="0.2">
      <c r="A290" s="148"/>
      <c r="B290" s="155" t="s">
        <v>2509</v>
      </c>
      <c r="C290" s="137" t="s">
        <v>4130</v>
      </c>
      <c r="D290" s="133">
        <v>6615.9000000000005</v>
      </c>
      <c r="E290" s="134">
        <v>6615.9000000000005</v>
      </c>
      <c r="F290" s="134">
        <v>5200</v>
      </c>
      <c r="G290" s="134">
        <v>295.8</v>
      </c>
      <c r="H290" s="134"/>
      <c r="I290" s="136">
        <v>79.400000000000006</v>
      </c>
      <c r="J290" s="134">
        <v>79.400000000000006</v>
      </c>
      <c r="K290" s="135">
        <v>0</v>
      </c>
      <c r="L290" s="135">
        <v>0</v>
      </c>
      <c r="M290" s="134"/>
      <c r="N290" s="133">
        <v>6695.3</v>
      </c>
    </row>
    <row r="291" spans="1:14" ht="15.75" x14ac:dyDescent="0.2">
      <c r="A291" s="144"/>
      <c r="B291" s="143" t="s">
        <v>2509</v>
      </c>
      <c r="C291" s="142" t="s">
        <v>4129</v>
      </c>
      <c r="D291" s="133">
        <v>27440.1</v>
      </c>
      <c r="E291" s="134">
        <v>27440.1</v>
      </c>
      <c r="F291" s="134">
        <v>25451.599999999999</v>
      </c>
      <c r="G291" s="134">
        <v>203.3</v>
      </c>
      <c r="H291" s="134"/>
      <c r="I291" s="136">
        <v>5874.8</v>
      </c>
      <c r="J291" s="134">
        <v>5874.8</v>
      </c>
      <c r="K291" s="135">
        <v>0</v>
      </c>
      <c r="L291" s="135">
        <v>246.6</v>
      </c>
      <c r="M291" s="134"/>
      <c r="N291" s="133">
        <v>33314.9</v>
      </c>
    </row>
    <row r="292" spans="1:14" ht="15.75" x14ac:dyDescent="0.2">
      <c r="A292" s="144"/>
      <c r="B292" s="143" t="s">
        <v>2509</v>
      </c>
      <c r="C292" s="142" t="s">
        <v>4128</v>
      </c>
      <c r="D292" s="133">
        <v>29089.899999999998</v>
      </c>
      <c r="E292" s="134">
        <v>29089.899999999998</v>
      </c>
      <c r="F292" s="134">
        <v>24692</v>
      </c>
      <c r="G292" s="134">
        <v>318.2</v>
      </c>
      <c r="H292" s="134"/>
      <c r="I292" s="136">
        <v>6936.4</v>
      </c>
      <c r="J292" s="134">
        <v>6936.4</v>
      </c>
      <c r="K292" s="135">
        <v>0</v>
      </c>
      <c r="L292" s="135">
        <v>386</v>
      </c>
      <c r="M292" s="134"/>
      <c r="N292" s="133">
        <v>36026.299999999996</v>
      </c>
    </row>
    <row r="293" spans="1:14" ht="15.75" x14ac:dyDescent="0.2">
      <c r="A293" s="153"/>
      <c r="B293" s="147" t="s">
        <v>2509</v>
      </c>
      <c r="C293" s="137" t="s">
        <v>4127</v>
      </c>
      <c r="D293" s="133">
        <v>19585.5</v>
      </c>
      <c r="E293" s="134">
        <v>19585.5</v>
      </c>
      <c r="F293" s="134">
        <v>16575.099999999999</v>
      </c>
      <c r="G293" s="134">
        <v>258.39999999999998</v>
      </c>
      <c r="H293" s="134"/>
      <c r="I293" s="136">
        <v>4630.2000000000007</v>
      </c>
      <c r="J293" s="134">
        <v>4630.2000000000007</v>
      </c>
      <c r="K293" s="135">
        <v>0</v>
      </c>
      <c r="L293" s="135">
        <v>361.9</v>
      </c>
      <c r="M293" s="134"/>
      <c r="N293" s="133">
        <v>24215.7</v>
      </c>
    </row>
    <row r="294" spans="1:14" ht="15.75" x14ac:dyDescent="0.2">
      <c r="A294" s="148"/>
      <c r="B294" s="147" t="s">
        <v>2509</v>
      </c>
      <c r="C294" s="137" t="s">
        <v>4126</v>
      </c>
      <c r="D294" s="133">
        <v>34512.1</v>
      </c>
      <c r="E294" s="134">
        <v>34512.1</v>
      </c>
      <c r="F294" s="134">
        <v>30567.4</v>
      </c>
      <c r="G294" s="134">
        <v>543.29999999999995</v>
      </c>
      <c r="H294" s="134"/>
      <c r="I294" s="136">
        <v>8230.5000000000018</v>
      </c>
      <c r="J294" s="134">
        <v>8230.5000000000018</v>
      </c>
      <c r="K294" s="135">
        <v>0</v>
      </c>
      <c r="L294" s="135">
        <v>561.4</v>
      </c>
      <c r="M294" s="134"/>
      <c r="N294" s="133">
        <v>42742.6</v>
      </c>
    </row>
    <row r="295" spans="1:14" ht="15.75" x14ac:dyDescent="0.2">
      <c r="A295" s="153"/>
      <c r="B295" s="147" t="s">
        <v>2509</v>
      </c>
      <c r="C295" s="137" t="s">
        <v>4125</v>
      </c>
      <c r="D295" s="133">
        <v>23526.299999999996</v>
      </c>
      <c r="E295" s="134">
        <v>23526.299999999996</v>
      </c>
      <c r="F295" s="134">
        <v>20664.099999999999</v>
      </c>
      <c r="G295" s="134">
        <v>440.1</v>
      </c>
      <c r="H295" s="134"/>
      <c r="I295" s="136">
        <v>5664</v>
      </c>
      <c r="J295" s="134">
        <v>5664</v>
      </c>
      <c r="K295" s="135">
        <v>0</v>
      </c>
      <c r="L295" s="135">
        <v>559.79999999999995</v>
      </c>
      <c r="M295" s="134"/>
      <c r="N295" s="133">
        <v>29190.299999999996</v>
      </c>
    </row>
    <row r="296" spans="1:14" ht="15.75" x14ac:dyDescent="0.2">
      <c r="A296" s="148"/>
      <c r="B296" s="147" t="s">
        <v>2509</v>
      </c>
      <c r="C296" s="137" t="s">
        <v>4124</v>
      </c>
      <c r="D296" s="133">
        <v>28883.899999999998</v>
      </c>
      <c r="E296" s="134">
        <v>28883.899999999998</v>
      </c>
      <c r="F296" s="134">
        <v>25700.400000000001</v>
      </c>
      <c r="G296" s="134">
        <v>467.1</v>
      </c>
      <c r="H296" s="134"/>
      <c r="I296" s="136">
        <v>6840.6999999999989</v>
      </c>
      <c r="J296" s="134">
        <v>6840.6999999999989</v>
      </c>
      <c r="K296" s="135">
        <v>0</v>
      </c>
      <c r="L296" s="135">
        <v>399.1</v>
      </c>
      <c r="M296" s="134"/>
      <c r="N296" s="133">
        <v>35724.6</v>
      </c>
    </row>
    <row r="297" spans="1:14" ht="15.75" x14ac:dyDescent="0.2">
      <c r="A297" s="153"/>
      <c r="B297" s="147" t="s">
        <v>2509</v>
      </c>
      <c r="C297" s="137" t="s">
        <v>4123</v>
      </c>
      <c r="D297" s="133">
        <v>14115.5</v>
      </c>
      <c r="E297" s="134">
        <v>14115.5</v>
      </c>
      <c r="F297" s="134">
        <v>12653.8</v>
      </c>
      <c r="G297" s="134">
        <v>214.5</v>
      </c>
      <c r="H297" s="134"/>
      <c r="I297" s="136">
        <v>3415.7</v>
      </c>
      <c r="J297" s="134">
        <v>3415.7</v>
      </c>
      <c r="K297" s="135">
        <v>0</v>
      </c>
      <c r="L297" s="135">
        <v>218.4</v>
      </c>
      <c r="M297" s="134"/>
      <c r="N297" s="133">
        <v>17531.2</v>
      </c>
    </row>
    <row r="298" spans="1:14" ht="15.75" x14ac:dyDescent="0.2">
      <c r="A298" s="148"/>
      <c r="B298" s="147" t="s">
        <v>2509</v>
      </c>
      <c r="C298" s="137" t="s">
        <v>4122</v>
      </c>
      <c r="D298" s="133">
        <v>19375.800000000003</v>
      </c>
      <c r="E298" s="134">
        <v>19375.800000000003</v>
      </c>
      <c r="F298" s="134">
        <v>17081.900000000001</v>
      </c>
      <c r="G298" s="134">
        <v>336.7</v>
      </c>
      <c r="H298" s="134"/>
      <c r="I298" s="136">
        <v>4903.6999999999989</v>
      </c>
      <c r="J298" s="134">
        <v>4903.6999999999989</v>
      </c>
      <c r="K298" s="135">
        <v>0</v>
      </c>
      <c r="L298" s="135">
        <v>427.6</v>
      </c>
      <c r="M298" s="134"/>
      <c r="N298" s="133">
        <v>24279.5</v>
      </c>
    </row>
    <row r="299" spans="1:14" ht="15.75" x14ac:dyDescent="0.2">
      <c r="A299" s="153"/>
      <c r="B299" s="155" t="s">
        <v>2509</v>
      </c>
      <c r="C299" s="154" t="s">
        <v>4121</v>
      </c>
      <c r="D299" s="133">
        <v>103893.6</v>
      </c>
      <c r="E299" s="134">
        <v>61729.3</v>
      </c>
      <c r="F299" s="134">
        <v>55455</v>
      </c>
      <c r="G299" s="134">
        <v>677.90000000000009</v>
      </c>
      <c r="H299" s="134">
        <v>42164.3</v>
      </c>
      <c r="I299" s="136">
        <v>14365.399999999998</v>
      </c>
      <c r="J299" s="134">
        <v>14365.399999999998</v>
      </c>
      <c r="K299" s="135">
        <v>0</v>
      </c>
      <c r="L299" s="135">
        <v>926.7</v>
      </c>
      <c r="M299" s="134"/>
      <c r="N299" s="133">
        <v>118259</v>
      </c>
    </row>
    <row r="300" spans="1:14" ht="15.75" x14ac:dyDescent="0.2">
      <c r="A300" s="148"/>
      <c r="B300" s="147" t="s">
        <v>2509</v>
      </c>
      <c r="C300" s="137" t="s">
        <v>4120</v>
      </c>
      <c r="D300" s="133">
        <v>46995.100000000006</v>
      </c>
      <c r="E300" s="134">
        <v>46995.100000000006</v>
      </c>
      <c r="F300" s="134">
        <v>41688.9</v>
      </c>
      <c r="G300" s="134">
        <v>601.40000000000009</v>
      </c>
      <c r="H300" s="134"/>
      <c r="I300" s="136">
        <v>11659.8</v>
      </c>
      <c r="J300" s="134">
        <v>11659.8</v>
      </c>
      <c r="K300" s="135">
        <v>0</v>
      </c>
      <c r="L300" s="135">
        <v>838.2</v>
      </c>
      <c r="M300" s="134"/>
      <c r="N300" s="133">
        <v>58654.900000000009</v>
      </c>
    </row>
    <row r="301" spans="1:14" ht="15.75" x14ac:dyDescent="0.2">
      <c r="A301" s="148"/>
      <c r="B301" s="147"/>
      <c r="C301" s="137"/>
      <c r="D301" s="136"/>
      <c r="E301" s="134"/>
      <c r="F301" s="146"/>
      <c r="G301" s="134"/>
      <c r="H301" s="146"/>
      <c r="I301" s="136"/>
      <c r="J301" s="146"/>
      <c r="K301" s="146"/>
      <c r="L301" s="146"/>
      <c r="M301" s="146"/>
      <c r="N301" s="136"/>
    </row>
    <row r="302" spans="1:14" ht="39" x14ac:dyDescent="0.2">
      <c r="A302" s="152"/>
      <c r="B302" s="151"/>
      <c r="C302" s="150" t="s">
        <v>4119</v>
      </c>
      <c r="D302" s="149">
        <v>616874.1</v>
      </c>
      <c r="E302" s="149">
        <v>616874.1</v>
      </c>
      <c r="F302" s="149">
        <v>564121.30000000005</v>
      </c>
      <c r="G302" s="149">
        <v>7534.0999999999995</v>
      </c>
      <c r="H302" s="149">
        <v>0</v>
      </c>
      <c r="I302" s="149">
        <v>128925.8</v>
      </c>
      <c r="J302" s="149">
        <v>128925.8</v>
      </c>
      <c r="K302" s="149">
        <v>0</v>
      </c>
      <c r="L302" s="149">
        <v>8063.3000000000011</v>
      </c>
      <c r="M302" s="149">
        <v>0</v>
      </c>
      <c r="N302" s="149">
        <v>745799.9</v>
      </c>
    </row>
    <row r="303" spans="1:14" ht="15.75" x14ac:dyDescent="0.2">
      <c r="A303" s="148"/>
      <c r="B303" s="147"/>
      <c r="C303" s="137"/>
      <c r="D303" s="136"/>
      <c r="E303" s="134"/>
      <c r="F303" s="146"/>
      <c r="G303" s="134"/>
      <c r="H303" s="146"/>
      <c r="I303" s="136"/>
      <c r="J303" s="146"/>
      <c r="K303" s="146"/>
      <c r="L303" s="146"/>
      <c r="M303" s="146"/>
      <c r="N303" s="136"/>
    </row>
    <row r="304" spans="1:14" ht="31.5" x14ac:dyDescent="0.2">
      <c r="A304" s="148"/>
      <c r="B304" s="155" t="s">
        <v>2509</v>
      </c>
      <c r="C304" s="137" t="s">
        <v>4118</v>
      </c>
      <c r="D304" s="133">
        <v>10165.5</v>
      </c>
      <c r="E304" s="134">
        <v>10165.5</v>
      </c>
      <c r="F304" s="134">
        <v>8082.5</v>
      </c>
      <c r="G304" s="134">
        <v>342</v>
      </c>
      <c r="H304" s="134"/>
      <c r="I304" s="136">
        <v>121.4</v>
      </c>
      <c r="J304" s="134">
        <v>121.4</v>
      </c>
      <c r="K304" s="135">
        <v>0</v>
      </c>
      <c r="L304" s="135">
        <v>0</v>
      </c>
      <c r="M304" s="134"/>
      <c r="N304" s="133">
        <v>10286.9</v>
      </c>
    </row>
    <row r="305" spans="1:14" ht="15.75" x14ac:dyDescent="0.2">
      <c r="A305" s="144"/>
      <c r="B305" s="143" t="s">
        <v>2509</v>
      </c>
      <c r="C305" s="142" t="s">
        <v>4117</v>
      </c>
      <c r="D305" s="133">
        <v>62533.5</v>
      </c>
      <c r="E305" s="134">
        <v>62533.5</v>
      </c>
      <c r="F305" s="134">
        <v>58429.599999999999</v>
      </c>
      <c r="G305" s="134">
        <v>629</v>
      </c>
      <c r="H305" s="134"/>
      <c r="I305" s="136">
        <v>12513.2</v>
      </c>
      <c r="J305" s="134">
        <v>12513.2</v>
      </c>
      <c r="K305" s="135">
        <v>0</v>
      </c>
      <c r="L305" s="135">
        <v>763</v>
      </c>
      <c r="M305" s="134"/>
      <c r="N305" s="133">
        <v>75046.7</v>
      </c>
    </row>
    <row r="306" spans="1:14" ht="15.75" x14ac:dyDescent="0.2">
      <c r="A306" s="144"/>
      <c r="B306" s="143" t="s">
        <v>2509</v>
      </c>
      <c r="C306" s="142" t="s">
        <v>4116</v>
      </c>
      <c r="D306" s="133">
        <v>73191.900000000009</v>
      </c>
      <c r="E306" s="134">
        <v>73191.900000000009</v>
      </c>
      <c r="F306" s="134">
        <v>66444.3</v>
      </c>
      <c r="G306" s="134">
        <v>1524.1</v>
      </c>
      <c r="H306" s="134"/>
      <c r="I306" s="136">
        <v>14850.100000000002</v>
      </c>
      <c r="J306" s="134">
        <v>14850.100000000002</v>
      </c>
      <c r="K306" s="135">
        <v>0</v>
      </c>
      <c r="L306" s="135">
        <v>1188.2</v>
      </c>
      <c r="M306" s="134"/>
      <c r="N306" s="133">
        <v>88042.000000000015</v>
      </c>
    </row>
    <row r="307" spans="1:14" ht="15.75" x14ac:dyDescent="0.2">
      <c r="A307" s="148"/>
      <c r="B307" s="147" t="s">
        <v>2509</v>
      </c>
      <c r="C307" s="137" t="s">
        <v>4115</v>
      </c>
      <c r="D307" s="133">
        <v>21237.600000000002</v>
      </c>
      <c r="E307" s="134">
        <v>21237.600000000002</v>
      </c>
      <c r="F307" s="134">
        <v>19198.8</v>
      </c>
      <c r="G307" s="134">
        <v>184</v>
      </c>
      <c r="H307" s="134"/>
      <c r="I307" s="136">
        <v>5202</v>
      </c>
      <c r="J307" s="134">
        <v>5202</v>
      </c>
      <c r="K307" s="135">
        <v>0</v>
      </c>
      <c r="L307" s="135">
        <v>429.1</v>
      </c>
      <c r="M307" s="134"/>
      <c r="N307" s="133">
        <v>26439.600000000002</v>
      </c>
    </row>
    <row r="308" spans="1:14" ht="15.75" x14ac:dyDescent="0.2">
      <c r="A308" s="153"/>
      <c r="B308" s="147" t="s">
        <v>2509</v>
      </c>
      <c r="C308" s="137" t="s">
        <v>4114</v>
      </c>
      <c r="D308" s="133">
        <v>23966.600000000002</v>
      </c>
      <c r="E308" s="134">
        <v>23966.600000000002</v>
      </c>
      <c r="F308" s="134">
        <v>21986.799999999999</v>
      </c>
      <c r="G308" s="134">
        <v>144.69999999999999</v>
      </c>
      <c r="H308" s="134"/>
      <c r="I308" s="136">
        <v>5665.3000000000011</v>
      </c>
      <c r="J308" s="134">
        <v>5665.3000000000011</v>
      </c>
      <c r="K308" s="135">
        <v>0</v>
      </c>
      <c r="L308" s="135">
        <v>337.4</v>
      </c>
      <c r="M308" s="134"/>
      <c r="N308" s="133">
        <v>29631.9</v>
      </c>
    </row>
    <row r="309" spans="1:14" ht="15.75" x14ac:dyDescent="0.2">
      <c r="A309" s="153"/>
      <c r="B309" s="147" t="s">
        <v>2509</v>
      </c>
      <c r="C309" s="137" t="s">
        <v>4113</v>
      </c>
      <c r="D309" s="133">
        <v>11743.900000000001</v>
      </c>
      <c r="E309" s="134">
        <v>11743.900000000001</v>
      </c>
      <c r="F309" s="134">
        <v>10731.2</v>
      </c>
      <c r="G309" s="134">
        <v>125.1</v>
      </c>
      <c r="H309" s="134"/>
      <c r="I309" s="136">
        <v>2848.2000000000003</v>
      </c>
      <c r="J309" s="134">
        <v>2848.2000000000003</v>
      </c>
      <c r="K309" s="135">
        <v>0</v>
      </c>
      <c r="L309" s="135">
        <v>291.60000000000002</v>
      </c>
      <c r="M309" s="134"/>
      <c r="N309" s="133">
        <v>14592.100000000002</v>
      </c>
    </row>
    <row r="310" spans="1:14" ht="15.75" x14ac:dyDescent="0.2">
      <c r="A310" s="148"/>
      <c r="B310" s="147" t="s">
        <v>2509</v>
      </c>
      <c r="C310" s="137" t="s">
        <v>4112</v>
      </c>
      <c r="D310" s="133">
        <v>20992.499999999996</v>
      </c>
      <c r="E310" s="134">
        <v>20992.499999999996</v>
      </c>
      <c r="F310" s="134">
        <v>19349.099999999999</v>
      </c>
      <c r="G310" s="134">
        <v>140</v>
      </c>
      <c r="H310" s="134"/>
      <c r="I310" s="136">
        <v>4811.7999999999993</v>
      </c>
      <c r="J310" s="134">
        <v>4811.7999999999993</v>
      </c>
      <c r="K310" s="135">
        <v>0</v>
      </c>
      <c r="L310" s="135">
        <v>326.39999999999998</v>
      </c>
      <c r="M310" s="134"/>
      <c r="N310" s="133">
        <v>25804.299999999996</v>
      </c>
    </row>
    <row r="311" spans="1:14" ht="15.75" x14ac:dyDescent="0.2">
      <c r="A311" s="153"/>
      <c r="B311" s="147" t="s">
        <v>2509</v>
      </c>
      <c r="C311" s="137" t="s">
        <v>4111</v>
      </c>
      <c r="D311" s="133">
        <v>17049.800000000003</v>
      </c>
      <c r="E311" s="134">
        <v>17049.800000000003</v>
      </c>
      <c r="F311" s="134">
        <v>15639.2</v>
      </c>
      <c r="G311" s="134">
        <v>114.1</v>
      </c>
      <c r="H311" s="134"/>
      <c r="I311" s="136">
        <v>4062.9</v>
      </c>
      <c r="J311" s="134">
        <v>4062.9</v>
      </c>
      <c r="K311" s="135">
        <v>0</v>
      </c>
      <c r="L311" s="135">
        <v>266</v>
      </c>
      <c r="M311" s="134"/>
      <c r="N311" s="133">
        <v>21112.700000000004</v>
      </c>
    </row>
    <row r="312" spans="1:14" ht="15.75" x14ac:dyDescent="0.2">
      <c r="A312" s="153"/>
      <c r="B312" s="147" t="s">
        <v>2509</v>
      </c>
      <c r="C312" s="137" t="s">
        <v>4110</v>
      </c>
      <c r="D312" s="133">
        <v>13817.1</v>
      </c>
      <c r="E312" s="134">
        <v>13817.1</v>
      </c>
      <c r="F312" s="134">
        <v>12577.4</v>
      </c>
      <c r="G312" s="134">
        <v>115.7</v>
      </c>
      <c r="H312" s="134"/>
      <c r="I312" s="136">
        <v>3361.8999999999996</v>
      </c>
      <c r="J312" s="134">
        <v>3361.8999999999996</v>
      </c>
      <c r="K312" s="135">
        <v>0</v>
      </c>
      <c r="L312" s="135">
        <v>269.8</v>
      </c>
      <c r="M312" s="134"/>
      <c r="N312" s="133">
        <v>17179</v>
      </c>
    </row>
    <row r="313" spans="1:14" ht="15.75" x14ac:dyDescent="0.2">
      <c r="A313" s="148"/>
      <c r="B313" s="147" t="s">
        <v>2509</v>
      </c>
      <c r="C313" s="137" t="s">
        <v>4109</v>
      </c>
      <c r="D313" s="133">
        <v>20603.8</v>
      </c>
      <c r="E313" s="134">
        <v>20603.8</v>
      </c>
      <c r="F313" s="134">
        <v>18866.3</v>
      </c>
      <c r="G313" s="134">
        <v>232</v>
      </c>
      <c r="H313" s="134"/>
      <c r="I313" s="136">
        <v>4732.8</v>
      </c>
      <c r="J313" s="134">
        <v>4732.8</v>
      </c>
      <c r="K313" s="135">
        <v>0</v>
      </c>
      <c r="L313" s="135">
        <v>207.9</v>
      </c>
      <c r="M313" s="134"/>
      <c r="N313" s="133">
        <v>25336.6</v>
      </c>
    </row>
    <row r="314" spans="1:14" ht="15.75" x14ac:dyDescent="0.2">
      <c r="A314" s="153"/>
      <c r="B314" s="147" t="s">
        <v>2509</v>
      </c>
      <c r="C314" s="137" t="s">
        <v>4108</v>
      </c>
      <c r="D314" s="133">
        <v>46942.2</v>
      </c>
      <c r="E314" s="134">
        <v>46942.2</v>
      </c>
      <c r="F314" s="134">
        <v>43262.9</v>
      </c>
      <c r="G314" s="134">
        <v>369.2</v>
      </c>
      <c r="H314" s="134"/>
      <c r="I314" s="136">
        <v>10106.900000000001</v>
      </c>
      <c r="J314" s="134">
        <v>10106.900000000001</v>
      </c>
      <c r="K314" s="135">
        <v>0</v>
      </c>
      <c r="L314" s="135">
        <v>527.9</v>
      </c>
      <c r="M314" s="134"/>
      <c r="N314" s="133">
        <v>57049.1</v>
      </c>
    </row>
    <row r="315" spans="1:14" ht="15.75" x14ac:dyDescent="0.2">
      <c r="A315" s="153"/>
      <c r="B315" s="147" t="s">
        <v>2509</v>
      </c>
      <c r="C315" s="137" t="s">
        <v>4107</v>
      </c>
      <c r="D315" s="133">
        <v>21553.000000000004</v>
      </c>
      <c r="E315" s="134">
        <v>21553.000000000004</v>
      </c>
      <c r="F315" s="134">
        <v>19761.7</v>
      </c>
      <c r="G315" s="134">
        <v>270.89999999999998</v>
      </c>
      <c r="H315" s="134"/>
      <c r="I315" s="136">
        <v>4975.1000000000004</v>
      </c>
      <c r="J315" s="134">
        <v>4975.1000000000004</v>
      </c>
      <c r="K315" s="135">
        <v>0</v>
      </c>
      <c r="L315" s="135">
        <v>298.5</v>
      </c>
      <c r="M315" s="134"/>
      <c r="N315" s="133">
        <v>26528.100000000006</v>
      </c>
    </row>
    <row r="316" spans="1:14" ht="15.75" x14ac:dyDescent="0.2">
      <c r="A316" s="148"/>
      <c r="B316" s="147" t="s">
        <v>2509</v>
      </c>
      <c r="C316" s="137" t="s">
        <v>4106</v>
      </c>
      <c r="D316" s="133">
        <v>16994.8</v>
      </c>
      <c r="E316" s="134">
        <v>16994.8</v>
      </c>
      <c r="F316" s="134">
        <v>15422.7</v>
      </c>
      <c r="G316" s="134">
        <v>239.5</v>
      </c>
      <c r="H316" s="134"/>
      <c r="I316" s="136">
        <v>4015.5</v>
      </c>
      <c r="J316" s="134">
        <v>4015.5</v>
      </c>
      <c r="K316" s="135">
        <v>0</v>
      </c>
      <c r="L316" s="135">
        <v>344.8</v>
      </c>
      <c r="M316" s="134"/>
      <c r="N316" s="133">
        <v>21010.3</v>
      </c>
    </row>
    <row r="317" spans="1:14" ht="15.75" x14ac:dyDescent="0.2">
      <c r="A317" s="153"/>
      <c r="B317" s="147" t="s">
        <v>2509</v>
      </c>
      <c r="C317" s="137" t="s">
        <v>4105</v>
      </c>
      <c r="D317" s="133">
        <v>26760.300000000003</v>
      </c>
      <c r="E317" s="134">
        <v>26760.300000000003</v>
      </c>
      <c r="F317" s="134">
        <v>24351.4</v>
      </c>
      <c r="G317" s="134">
        <v>307.7</v>
      </c>
      <c r="H317" s="134"/>
      <c r="I317" s="136">
        <v>6452.3</v>
      </c>
      <c r="J317" s="134">
        <v>6452.3</v>
      </c>
      <c r="K317" s="135">
        <v>0</v>
      </c>
      <c r="L317" s="135">
        <v>384.3</v>
      </c>
      <c r="M317" s="134"/>
      <c r="N317" s="133">
        <v>33212.600000000006</v>
      </c>
    </row>
    <row r="318" spans="1:14" ht="15.75" x14ac:dyDescent="0.2">
      <c r="A318" s="153"/>
      <c r="B318" s="155" t="s">
        <v>2509</v>
      </c>
      <c r="C318" s="154" t="s">
        <v>4104</v>
      </c>
      <c r="D318" s="133">
        <v>45261.599999999999</v>
      </c>
      <c r="E318" s="134">
        <v>45261.599999999999</v>
      </c>
      <c r="F318" s="134">
        <v>41626.199999999997</v>
      </c>
      <c r="G318" s="134">
        <v>340.6</v>
      </c>
      <c r="H318" s="134"/>
      <c r="I318" s="136">
        <v>9351.9</v>
      </c>
      <c r="J318" s="134">
        <v>9351.9</v>
      </c>
      <c r="K318" s="135">
        <v>0</v>
      </c>
      <c r="L318" s="135">
        <v>794.1</v>
      </c>
      <c r="M318" s="134"/>
      <c r="N318" s="133">
        <v>54613.5</v>
      </c>
    </row>
    <row r="319" spans="1:14" ht="15.75" x14ac:dyDescent="0.2">
      <c r="A319" s="148"/>
      <c r="B319" s="147" t="s">
        <v>2509</v>
      </c>
      <c r="C319" s="137" t="s">
        <v>4103</v>
      </c>
      <c r="D319" s="133">
        <v>68855.799999999988</v>
      </c>
      <c r="E319" s="134">
        <v>68855.799999999988</v>
      </c>
      <c r="F319" s="134">
        <v>62926.1</v>
      </c>
      <c r="G319" s="134">
        <v>1031.7</v>
      </c>
      <c r="H319" s="134"/>
      <c r="I319" s="136">
        <v>13525.3</v>
      </c>
      <c r="J319" s="134">
        <v>13525.3</v>
      </c>
      <c r="K319" s="135">
        <v>0</v>
      </c>
      <c r="L319" s="135">
        <v>586.6</v>
      </c>
      <c r="M319" s="134"/>
      <c r="N319" s="133">
        <v>82381.099999999991</v>
      </c>
    </row>
    <row r="320" spans="1:14" ht="15.75" x14ac:dyDescent="0.2">
      <c r="A320" s="153"/>
      <c r="B320" s="147" t="s">
        <v>2509</v>
      </c>
      <c r="C320" s="137" t="s">
        <v>4102</v>
      </c>
      <c r="D320" s="133">
        <v>52239</v>
      </c>
      <c r="E320" s="134">
        <v>52239</v>
      </c>
      <c r="F320" s="134">
        <v>47971.4</v>
      </c>
      <c r="G320" s="134">
        <v>417.6</v>
      </c>
      <c r="H320" s="134"/>
      <c r="I320" s="136">
        <v>10553</v>
      </c>
      <c r="J320" s="134">
        <v>10553</v>
      </c>
      <c r="K320" s="135">
        <v>0</v>
      </c>
      <c r="L320" s="135">
        <v>640.5</v>
      </c>
      <c r="M320" s="134"/>
      <c r="N320" s="133">
        <v>62792</v>
      </c>
    </row>
    <row r="321" spans="1:14" ht="15.75" x14ac:dyDescent="0.2">
      <c r="A321" s="153"/>
      <c r="B321" s="147" t="s">
        <v>2509</v>
      </c>
      <c r="C321" s="137" t="s">
        <v>4101</v>
      </c>
      <c r="D321" s="133">
        <v>62965.19999999999</v>
      </c>
      <c r="E321" s="134">
        <v>62965.19999999999</v>
      </c>
      <c r="F321" s="134">
        <v>57493.7</v>
      </c>
      <c r="G321" s="134">
        <v>1006.2</v>
      </c>
      <c r="H321" s="134"/>
      <c r="I321" s="136">
        <v>11776.2</v>
      </c>
      <c r="J321" s="134">
        <v>11776.2</v>
      </c>
      <c r="K321" s="135">
        <v>0</v>
      </c>
      <c r="L321" s="135">
        <v>407.2</v>
      </c>
      <c r="M321" s="134"/>
      <c r="N321" s="133">
        <v>74741.399999999994</v>
      </c>
    </row>
    <row r="322" spans="1:14" ht="15.75" x14ac:dyDescent="0.2">
      <c r="A322" s="148"/>
      <c r="B322" s="147"/>
      <c r="C322" s="137"/>
      <c r="D322" s="136"/>
      <c r="E322" s="134"/>
      <c r="F322" s="146"/>
      <c r="G322" s="134"/>
      <c r="H322" s="146"/>
      <c r="I322" s="136"/>
      <c r="J322" s="146"/>
      <c r="K322" s="146"/>
      <c r="L322" s="146"/>
      <c r="M322" s="146"/>
      <c r="N322" s="136"/>
    </row>
    <row r="323" spans="1:14" ht="39" x14ac:dyDescent="0.2">
      <c r="A323" s="152"/>
      <c r="B323" s="151"/>
      <c r="C323" s="150" t="s">
        <v>4100</v>
      </c>
      <c r="D323" s="149">
        <v>404680.9</v>
      </c>
      <c r="E323" s="149">
        <v>368640.2</v>
      </c>
      <c r="F323" s="149">
        <v>337242.70000000007</v>
      </c>
      <c r="G323" s="149">
        <v>5896.5</v>
      </c>
      <c r="H323" s="149">
        <v>36040.699999999997</v>
      </c>
      <c r="I323" s="149">
        <v>81830.599999999991</v>
      </c>
      <c r="J323" s="149">
        <v>81830.599999999991</v>
      </c>
      <c r="K323" s="149">
        <v>0</v>
      </c>
      <c r="L323" s="149">
        <v>6870.6</v>
      </c>
      <c r="M323" s="149">
        <v>0</v>
      </c>
      <c r="N323" s="149">
        <v>486511.5</v>
      </c>
    </row>
    <row r="324" spans="1:14" ht="15.75" x14ac:dyDescent="0.2">
      <c r="A324" s="148"/>
      <c r="B324" s="147"/>
      <c r="C324" s="137"/>
      <c r="D324" s="136"/>
      <c r="E324" s="134"/>
      <c r="F324" s="146"/>
      <c r="G324" s="134"/>
      <c r="H324" s="146"/>
      <c r="I324" s="136"/>
      <c r="J324" s="146"/>
      <c r="K324" s="146"/>
      <c r="L324" s="146"/>
      <c r="M324" s="146"/>
      <c r="N324" s="136"/>
    </row>
    <row r="325" spans="1:14" ht="31.5" x14ac:dyDescent="0.2">
      <c r="A325" s="148"/>
      <c r="B325" s="155" t="s">
        <v>2509</v>
      </c>
      <c r="C325" s="137" t="s">
        <v>4099</v>
      </c>
      <c r="D325" s="133">
        <v>9167.5</v>
      </c>
      <c r="E325" s="134">
        <v>9167.5</v>
      </c>
      <c r="F325" s="134">
        <v>6545.4</v>
      </c>
      <c r="G325" s="134">
        <v>1212.2</v>
      </c>
      <c r="H325" s="134"/>
      <c r="I325" s="136">
        <v>98.1</v>
      </c>
      <c r="J325" s="134">
        <v>98.1</v>
      </c>
      <c r="K325" s="135">
        <v>0</v>
      </c>
      <c r="L325" s="135">
        <v>0</v>
      </c>
      <c r="M325" s="134"/>
      <c r="N325" s="133">
        <v>9265.6</v>
      </c>
    </row>
    <row r="326" spans="1:14" ht="15.75" x14ac:dyDescent="0.2">
      <c r="A326" s="144"/>
      <c r="B326" s="143" t="s">
        <v>2509</v>
      </c>
      <c r="C326" s="142" t="s">
        <v>4098</v>
      </c>
      <c r="D326" s="133">
        <v>35426.000000000007</v>
      </c>
      <c r="E326" s="134">
        <v>35426.000000000007</v>
      </c>
      <c r="F326" s="134">
        <v>33796</v>
      </c>
      <c r="G326" s="134">
        <v>242.4</v>
      </c>
      <c r="H326" s="134"/>
      <c r="I326" s="136">
        <v>7275.2000000000007</v>
      </c>
      <c r="J326" s="134">
        <v>7275.2000000000007</v>
      </c>
      <c r="K326" s="135">
        <v>0</v>
      </c>
      <c r="L326" s="135">
        <v>294.10000000000002</v>
      </c>
      <c r="M326" s="134"/>
      <c r="N326" s="133">
        <v>42701.200000000012</v>
      </c>
    </row>
    <row r="327" spans="1:14" ht="15.75" x14ac:dyDescent="0.2">
      <c r="A327" s="144"/>
      <c r="B327" s="143" t="s">
        <v>2509</v>
      </c>
      <c r="C327" s="142" t="s">
        <v>4097</v>
      </c>
      <c r="D327" s="133">
        <v>39551.69999999999</v>
      </c>
      <c r="E327" s="134">
        <v>39551.69999999999</v>
      </c>
      <c r="F327" s="134">
        <v>36699.199999999997</v>
      </c>
      <c r="G327" s="134">
        <v>119.1</v>
      </c>
      <c r="H327" s="134"/>
      <c r="I327" s="136">
        <v>8853.4</v>
      </c>
      <c r="J327" s="134">
        <v>8853.4</v>
      </c>
      <c r="K327" s="135">
        <v>0</v>
      </c>
      <c r="L327" s="135">
        <v>677.09999999999991</v>
      </c>
      <c r="M327" s="134"/>
      <c r="N327" s="133">
        <v>48405.099999999991</v>
      </c>
    </row>
    <row r="328" spans="1:14" ht="15.75" x14ac:dyDescent="0.2">
      <c r="A328" s="153"/>
      <c r="B328" s="155" t="s">
        <v>2509</v>
      </c>
      <c r="C328" s="154" t="s">
        <v>4096</v>
      </c>
      <c r="D328" s="133">
        <v>15119.800000000001</v>
      </c>
      <c r="E328" s="134">
        <v>15119.800000000001</v>
      </c>
      <c r="F328" s="134">
        <v>13716</v>
      </c>
      <c r="G328" s="134">
        <v>194.10000000000002</v>
      </c>
      <c r="H328" s="134"/>
      <c r="I328" s="136">
        <v>3477.1000000000004</v>
      </c>
      <c r="J328" s="134">
        <v>3477.1000000000004</v>
      </c>
      <c r="K328" s="135">
        <v>0</v>
      </c>
      <c r="L328" s="135">
        <v>306.7</v>
      </c>
      <c r="M328" s="134"/>
      <c r="N328" s="133">
        <v>18596.900000000001</v>
      </c>
    </row>
    <row r="329" spans="1:14" ht="15.75" x14ac:dyDescent="0.2">
      <c r="A329" s="139"/>
      <c r="B329" s="147" t="s">
        <v>2509</v>
      </c>
      <c r="C329" s="137" t="s">
        <v>4095</v>
      </c>
      <c r="D329" s="133">
        <v>19623.7</v>
      </c>
      <c r="E329" s="134">
        <v>19623.7</v>
      </c>
      <c r="F329" s="134">
        <v>18019.900000000001</v>
      </c>
      <c r="G329" s="134">
        <v>230.6</v>
      </c>
      <c r="H329" s="134"/>
      <c r="I329" s="136">
        <v>4580.8</v>
      </c>
      <c r="J329" s="134">
        <v>4580.8</v>
      </c>
      <c r="K329" s="135">
        <v>0</v>
      </c>
      <c r="L329" s="135">
        <v>350.2</v>
      </c>
      <c r="M329" s="134"/>
      <c r="N329" s="133">
        <v>24204.5</v>
      </c>
    </row>
    <row r="330" spans="1:14" ht="15.75" x14ac:dyDescent="0.2">
      <c r="A330" s="153"/>
      <c r="B330" s="147" t="s">
        <v>2509</v>
      </c>
      <c r="C330" s="137" t="s">
        <v>4094</v>
      </c>
      <c r="D330" s="133">
        <v>14134.7</v>
      </c>
      <c r="E330" s="134">
        <v>14134.7</v>
      </c>
      <c r="F330" s="134">
        <v>13010.1</v>
      </c>
      <c r="G330" s="134">
        <v>182.4</v>
      </c>
      <c r="H330" s="134"/>
      <c r="I330" s="136">
        <v>3299.4</v>
      </c>
      <c r="J330" s="134">
        <v>3299.4</v>
      </c>
      <c r="K330" s="135">
        <v>0</v>
      </c>
      <c r="L330" s="135">
        <v>259</v>
      </c>
      <c r="M330" s="134"/>
      <c r="N330" s="133">
        <v>17434.100000000002</v>
      </c>
    </row>
    <row r="331" spans="1:14" ht="15.75" x14ac:dyDescent="0.2">
      <c r="A331" s="139"/>
      <c r="B331" s="147" t="s">
        <v>2509</v>
      </c>
      <c r="C331" s="137" t="s">
        <v>4093</v>
      </c>
      <c r="D331" s="133">
        <v>11711.9</v>
      </c>
      <c r="E331" s="134">
        <v>11711.9</v>
      </c>
      <c r="F331" s="134">
        <v>10662.9</v>
      </c>
      <c r="G331" s="134">
        <v>224</v>
      </c>
      <c r="H331" s="134"/>
      <c r="I331" s="136">
        <v>2840.3</v>
      </c>
      <c r="J331" s="134">
        <v>2840.3</v>
      </c>
      <c r="K331" s="135">
        <v>0</v>
      </c>
      <c r="L331" s="135">
        <v>376.5</v>
      </c>
      <c r="M331" s="134"/>
      <c r="N331" s="133">
        <v>14552.2</v>
      </c>
    </row>
    <row r="332" spans="1:14" ht="15.75" x14ac:dyDescent="0.2">
      <c r="A332" s="153"/>
      <c r="B332" s="147" t="s">
        <v>2509</v>
      </c>
      <c r="C332" s="137" t="s">
        <v>4092</v>
      </c>
      <c r="D332" s="133">
        <v>14792.099999999999</v>
      </c>
      <c r="E332" s="134">
        <v>14792.099999999999</v>
      </c>
      <c r="F332" s="134">
        <v>13507.4</v>
      </c>
      <c r="G332" s="134">
        <v>210.39999999999998</v>
      </c>
      <c r="H332" s="134"/>
      <c r="I332" s="136">
        <v>3490.4</v>
      </c>
      <c r="J332" s="134">
        <v>3490.4</v>
      </c>
      <c r="K332" s="135">
        <v>0</v>
      </c>
      <c r="L332" s="135">
        <v>339.4</v>
      </c>
      <c r="M332" s="134"/>
      <c r="N332" s="133">
        <v>18282.5</v>
      </c>
    </row>
    <row r="333" spans="1:14" ht="15.75" x14ac:dyDescent="0.2">
      <c r="A333" s="148"/>
      <c r="B333" s="147" t="s">
        <v>2509</v>
      </c>
      <c r="C333" s="137" t="s">
        <v>4091</v>
      </c>
      <c r="D333" s="133">
        <v>17412.300000000003</v>
      </c>
      <c r="E333" s="134">
        <v>17412.300000000003</v>
      </c>
      <c r="F333" s="134">
        <v>15966.2</v>
      </c>
      <c r="G333" s="134">
        <v>182.6</v>
      </c>
      <c r="H333" s="134"/>
      <c r="I333" s="136">
        <v>3968.5</v>
      </c>
      <c r="J333" s="134">
        <v>3968.5</v>
      </c>
      <c r="K333" s="135">
        <v>0</v>
      </c>
      <c r="L333" s="135">
        <v>280.5</v>
      </c>
      <c r="M333" s="134"/>
      <c r="N333" s="133">
        <v>21380.800000000003</v>
      </c>
    </row>
    <row r="334" spans="1:14" ht="15.75" x14ac:dyDescent="0.2">
      <c r="A334" s="153"/>
      <c r="B334" s="147" t="s">
        <v>2509</v>
      </c>
      <c r="C334" s="137" t="s">
        <v>4090</v>
      </c>
      <c r="D334" s="133">
        <v>46300.600000000006</v>
      </c>
      <c r="E334" s="134">
        <v>46300.600000000006</v>
      </c>
      <c r="F334" s="134">
        <v>42516.4</v>
      </c>
      <c r="G334" s="134">
        <v>626.29999999999995</v>
      </c>
      <c r="H334" s="134"/>
      <c r="I334" s="136">
        <v>10419.6</v>
      </c>
      <c r="J334" s="134">
        <v>10419.6</v>
      </c>
      <c r="K334" s="135">
        <v>0</v>
      </c>
      <c r="L334" s="135">
        <v>731.5</v>
      </c>
      <c r="M334" s="134"/>
      <c r="N334" s="133">
        <v>56720.200000000004</v>
      </c>
    </row>
    <row r="335" spans="1:14" ht="15.75" x14ac:dyDescent="0.2">
      <c r="A335" s="148"/>
      <c r="B335" s="147" t="s">
        <v>2509</v>
      </c>
      <c r="C335" s="137" t="s">
        <v>4089</v>
      </c>
      <c r="D335" s="133">
        <v>21022.7</v>
      </c>
      <c r="E335" s="134">
        <v>21022.7</v>
      </c>
      <c r="F335" s="134">
        <v>19161</v>
      </c>
      <c r="G335" s="134">
        <v>358.2</v>
      </c>
      <c r="H335" s="134"/>
      <c r="I335" s="136">
        <v>5230.3999999999996</v>
      </c>
      <c r="J335" s="134">
        <v>5230.3999999999996</v>
      </c>
      <c r="K335" s="135">
        <v>0</v>
      </c>
      <c r="L335" s="135">
        <v>641.6</v>
      </c>
      <c r="M335" s="134"/>
      <c r="N335" s="133">
        <v>26253.1</v>
      </c>
    </row>
    <row r="336" spans="1:14" ht="15.75" x14ac:dyDescent="0.2">
      <c r="A336" s="153"/>
      <c r="B336" s="147" t="s">
        <v>2509</v>
      </c>
      <c r="C336" s="137" t="s">
        <v>4088</v>
      </c>
      <c r="D336" s="133">
        <v>18494.699999999997</v>
      </c>
      <c r="E336" s="134">
        <v>18494.699999999997</v>
      </c>
      <c r="F336" s="134">
        <v>16913.599999999999</v>
      </c>
      <c r="G336" s="134">
        <v>228.5</v>
      </c>
      <c r="H336" s="134"/>
      <c r="I336" s="136">
        <v>4589.8999999999996</v>
      </c>
      <c r="J336" s="134">
        <v>4589.8999999999996</v>
      </c>
      <c r="K336" s="135">
        <v>0</v>
      </c>
      <c r="L336" s="135">
        <v>306</v>
      </c>
      <c r="M336" s="134"/>
      <c r="N336" s="133">
        <v>23084.6</v>
      </c>
    </row>
    <row r="337" spans="1:14" ht="15.75" x14ac:dyDescent="0.2">
      <c r="A337" s="139"/>
      <c r="B337" s="147" t="s">
        <v>2509</v>
      </c>
      <c r="C337" s="137" t="s">
        <v>4087</v>
      </c>
      <c r="D337" s="133">
        <v>103889.2</v>
      </c>
      <c r="E337" s="134">
        <v>67848.5</v>
      </c>
      <c r="F337" s="134">
        <v>61951.3</v>
      </c>
      <c r="G337" s="134">
        <v>1269</v>
      </c>
      <c r="H337" s="134">
        <v>36040.699999999997</v>
      </c>
      <c r="I337" s="136">
        <v>14825.900000000001</v>
      </c>
      <c r="J337" s="134">
        <v>14825.900000000001</v>
      </c>
      <c r="K337" s="135">
        <v>0</v>
      </c>
      <c r="L337" s="135">
        <v>1400.6</v>
      </c>
      <c r="M337" s="134"/>
      <c r="N337" s="133">
        <v>118715.1</v>
      </c>
    </row>
    <row r="338" spans="1:14" ht="15.75" x14ac:dyDescent="0.2">
      <c r="A338" s="153"/>
      <c r="B338" s="147" t="s">
        <v>2509</v>
      </c>
      <c r="C338" s="137" t="s">
        <v>4086</v>
      </c>
      <c r="D338" s="133">
        <v>17139.099999999999</v>
      </c>
      <c r="E338" s="134">
        <v>17139.099999999999</v>
      </c>
      <c r="F338" s="134">
        <v>15641.9</v>
      </c>
      <c r="G338" s="134">
        <v>292.7</v>
      </c>
      <c r="H338" s="134"/>
      <c r="I338" s="136">
        <v>4127.7</v>
      </c>
      <c r="J338" s="134">
        <v>4127.7</v>
      </c>
      <c r="K338" s="135">
        <v>0</v>
      </c>
      <c r="L338" s="135">
        <v>448</v>
      </c>
      <c r="M338" s="134"/>
      <c r="N338" s="133">
        <v>21266.799999999999</v>
      </c>
    </row>
    <row r="339" spans="1:14" ht="15.75" x14ac:dyDescent="0.2">
      <c r="A339" s="139"/>
      <c r="B339" s="147" t="s">
        <v>2509</v>
      </c>
      <c r="C339" s="137" t="s">
        <v>4085</v>
      </c>
      <c r="D339" s="133">
        <v>20894.900000000001</v>
      </c>
      <c r="E339" s="134">
        <v>20894.900000000001</v>
      </c>
      <c r="F339" s="134">
        <v>19135.400000000001</v>
      </c>
      <c r="G339" s="134">
        <v>324</v>
      </c>
      <c r="H339" s="134"/>
      <c r="I339" s="136">
        <v>4753.9000000000005</v>
      </c>
      <c r="J339" s="134">
        <v>4753.9000000000005</v>
      </c>
      <c r="K339" s="135">
        <v>0</v>
      </c>
      <c r="L339" s="135">
        <v>459.4</v>
      </c>
      <c r="M339" s="134"/>
      <c r="N339" s="133">
        <v>25648.800000000003</v>
      </c>
    </row>
    <row r="340" spans="1:14" ht="15.75" x14ac:dyDescent="0.2">
      <c r="A340" s="148"/>
      <c r="B340" s="147"/>
      <c r="C340" s="137"/>
      <c r="D340" s="136"/>
      <c r="E340" s="134"/>
      <c r="F340" s="146"/>
      <c r="G340" s="134"/>
      <c r="H340" s="146"/>
      <c r="I340" s="136"/>
      <c r="J340" s="146"/>
      <c r="K340" s="146"/>
      <c r="L340" s="146"/>
      <c r="M340" s="146"/>
      <c r="N340" s="136"/>
    </row>
    <row r="341" spans="1:14" ht="39" x14ac:dyDescent="0.2">
      <c r="A341" s="152"/>
      <c r="B341" s="151"/>
      <c r="C341" s="150" t="s">
        <v>4084</v>
      </c>
      <c r="D341" s="149">
        <v>276987.89999999997</v>
      </c>
      <c r="E341" s="149">
        <v>250666.8</v>
      </c>
      <c r="F341" s="149">
        <v>230469.8</v>
      </c>
      <c r="G341" s="149">
        <v>2730.5</v>
      </c>
      <c r="H341" s="149">
        <v>26321.1</v>
      </c>
      <c r="I341" s="149">
        <v>54563.599999999991</v>
      </c>
      <c r="J341" s="149">
        <v>54563.599999999991</v>
      </c>
      <c r="K341" s="149">
        <v>0</v>
      </c>
      <c r="L341" s="149">
        <v>3151.7</v>
      </c>
      <c r="M341" s="149">
        <v>0</v>
      </c>
      <c r="N341" s="149">
        <v>331551.49999999994</v>
      </c>
    </row>
    <row r="342" spans="1:14" ht="15.75" x14ac:dyDescent="0.2">
      <c r="A342" s="148"/>
      <c r="B342" s="147"/>
      <c r="C342" s="137"/>
      <c r="D342" s="136"/>
      <c r="E342" s="134"/>
      <c r="F342" s="146"/>
      <c r="G342" s="134"/>
      <c r="H342" s="146"/>
      <c r="I342" s="136"/>
      <c r="J342" s="146"/>
      <c r="K342" s="146"/>
      <c r="L342" s="146"/>
      <c r="M342" s="146"/>
      <c r="N342" s="136"/>
    </row>
    <row r="343" spans="1:14" ht="31.5" x14ac:dyDescent="0.2">
      <c r="A343" s="148"/>
      <c r="B343" s="155" t="s">
        <v>2509</v>
      </c>
      <c r="C343" s="137" t="s">
        <v>4083</v>
      </c>
      <c r="D343" s="133">
        <v>5476.9</v>
      </c>
      <c r="E343" s="134">
        <v>5476.9</v>
      </c>
      <c r="F343" s="134">
        <v>4397.3999999999996</v>
      </c>
      <c r="G343" s="134">
        <v>132.19999999999999</v>
      </c>
      <c r="H343" s="134"/>
      <c r="I343" s="136">
        <v>60.699999999999996</v>
      </c>
      <c r="J343" s="134">
        <v>60.699999999999996</v>
      </c>
      <c r="K343" s="135">
        <v>0</v>
      </c>
      <c r="L343" s="135">
        <v>0</v>
      </c>
      <c r="M343" s="134"/>
      <c r="N343" s="133">
        <v>5537.5999999999995</v>
      </c>
    </row>
    <row r="344" spans="1:14" ht="15.75" x14ac:dyDescent="0.2">
      <c r="A344" s="144"/>
      <c r="B344" s="143" t="s">
        <v>2509</v>
      </c>
      <c r="C344" s="142" t="s">
        <v>4082</v>
      </c>
      <c r="D344" s="133">
        <v>27988.3</v>
      </c>
      <c r="E344" s="134">
        <v>27988.3</v>
      </c>
      <c r="F344" s="134">
        <v>26445.3</v>
      </c>
      <c r="G344" s="134">
        <v>215.8</v>
      </c>
      <c r="H344" s="134"/>
      <c r="I344" s="136">
        <v>5972.5</v>
      </c>
      <c r="J344" s="134">
        <v>5972.5</v>
      </c>
      <c r="K344" s="135">
        <v>0</v>
      </c>
      <c r="L344" s="135">
        <v>261.70000000000005</v>
      </c>
      <c r="M344" s="134"/>
      <c r="N344" s="133">
        <v>33960.800000000003</v>
      </c>
    </row>
    <row r="345" spans="1:14" ht="15.75" x14ac:dyDescent="0.2">
      <c r="A345" s="144"/>
      <c r="B345" s="143" t="s">
        <v>2509</v>
      </c>
      <c r="C345" s="142" t="s">
        <v>4081</v>
      </c>
      <c r="D345" s="133">
        <v>59171.299999999996</v>
      </c>
      <c r="E345" s="134">
        <v>32850.199999999997</v>
      </c>
      <c r="F345" s="134">
        <v>29704.6</v>
      </c>
      <c r="G345" s="134">
        <v>388.20000000000005</v>
      </c>
      <c r="H345" s="134">
        <v>26321.1</v>
      </c>
      <c r="I345" s="136">
        <v>7300.4</v>
      </c>
      <c r="J345" s="134">
        <v>7300.4</v>
      </c>
      <c r="K345" s="135">
        <v>0</v>
      </c>
      <c r="L345" s="135">
        <v>470.9</v>
      </c>
      <c r="M345" s="134"/>
      <c r="N345" s="133">
        <v>66471.7</v>
      </c>
    </row>
    <row r="346" spans="1:14" ht="15.75" x14ac:dyDescent="0.2">
      <c r="A346" s="153"/>
      <c r="B346" s="155" t="s">
        <v>2509</v>
      </c>
      <c r="C346" s="154" t="s">
        <v>4080</v>
      </c>
      <c r="D346" s="133">
        <v>18254.599999999999</v>
      </c>
      <c r="E346" s="134">
        <v>18254.599999999999</v>
      </c>
      <c r="F346" s="134">
        <v>16835.5</v>
      </c>
      <c r="G346" s="134">
        <v>97.6</v>
      </c>
      <c r="H346" s="134"/>
      <c r="I346" s="136">
        <v>4125.5999999999995</v>
      </c>
      <c r="J346" s="134">
        <v>4125.5999999999995</v>
      </c>
      <c r="K346" s="135">
        <v>0</v>
      </c>
      <c r="L346" s="135">
        <v>227.6</v>
      </c>
      <c r="M346" s="134"/>
      <c r="N346" s="133">
        <v>22380.199999999997</v>
      </c>
    </row>
    <row r="347" spans="1:14" ht="15.75" x14ac:dyDescent="0.2">
      <c r="A347" s="148"/>
      <c r="B347" s="147" t="s">
        <v>2509</v>
      </c>
      <c r="C347" s="137" t="s">
        <v>4079</v>
      </c>
      <c r="D347" s="133">
        <v>12863.099999999999</v>
      </c>
      <c r="E347" s="134">
        <v>12863.099999999999</v>
      </c>
      <c r="F347" s="134">
        <v>11740.5</v>
      </c>
      <c r="G347" s="134">
        <v>238.9</v>
      </c>
      <c r="H347" s="134"/>
      <c r="I347" s="136">
        <v>2852</v>
      </c>
      <c r="J347" s="134">
        <v>2852</v>
      </c>
      <c r="K347" s="135">
        <v>0</v>
      </c>
      <c r="L347" s="135">
        <v>80.7</v>
      </c>
      <c r="M347" s="134"/>
      <c r="N347" s="133">
        <v>15715.099999999999</v>
      </c>
    </row>
    <row r="348" spans="1:14" ht="15.75" x14ac:dyDescent="0.2">
      <c r="A348" s="153"/>
      <c r="B348" s="147" t="s">
        <v>2509</v>
      </c>
      <c r="C348" s="137" t="s">
        <v>4078</v>
      </c>
      <c r="D348" s="133">
        <v>27282.300000000003</v>
      </c>
      <c r="E348" s="134">
        <v>27282.300000000003</v>
      </c>
      <c r="F348" s="134">
        <v>24946.7</v>
      </c>
      <c r="G348" s="134">
        <v>545.5</v>
      </c>
      <c r="H348" s="134"/>
      <c r="I348" s="136">
        <v>6005.7</v>
      </c>
      <c r="J348" s="134">
        <v>6005.7</v>
      </c>
      <c r="K348" s="135">
        <v>0</v>
      </c>
      <c r="L348" s="135">
        <v>230.6</v>
      </c>
      <c r="M348" s="134"/>
      <c r="N348" s="133">
        <v>33288</v>
      </c>
    </row>
    <row r="349" spans="1:14" ht="15.75" x14ac:dyDescent="0.2">
      <c r="A349" s="153"/>
      <c r="B349" s="147" t="s">
        <v>2509</v>
      </c>
      <c r="C349" s="137" t="s">
        <v>4077</v>
      </c>
      <c r="D349" s="133">
        <v>12965.899999999998</v>
      </c>
      <c r="E349" s="134">
        <v>12965.899999999998</v>
      </c>
      <c r="F349" s="134">
        <v>11939.3</v>
      </c>
      <c r="G349" s="134">
        <v>121.8</v>
      </c>
      <c r="H349" s="134"/>
      <c r="I349" s="136">
        <v>3087.4000000000005</v>
      </c>
      <c r="J349" s="134">
        <v>3087.4000000000005</v>
      </c>
      <c r="K349" s="135">
        <v>0</v>
      </c>
      <c r="L349" s="135">
        <v>284</v>
      </c>
      <c r="M349" s="134"/>
      <c r="N349" s="133">
        <v>16053.3</v>
      </c>
    </row>
    <row r="350" spans="1:14" ht="15.75" x14ac:dyDescent="0.2">
      <c r="A350" s="148"/>
      <c r="B350" s="147" t="s">
        <v>2509</v>
      </c>
      <c r="C350" s="137" t="s">
        <v>4076</v>
      </c>
      <c r="D350" s="133">
        <v>18814.699999999997</v>
      </c>
      <c r="E350" s="134">
        <v>18814.699999999997</v>
      </c>
      <c r="F350" s="134">
        <v>17310.599999999999</v>
      </c>
      <c r="G350" s="134">
        <v>229.8</v>
      </c>
      <c r="H350" s="134"/>
      <c r="I350" s="136">
        <v>4466.2</v>
      </c>
      <c r="J350" s="134">
        <v>4466.2</v>
      </c>
      <c r="K350" s="135">
        <v>0</v>
      </c>
      <c r="L350" s="135">
        <v>266.60000000000002</v>
      </c>
      <c r="M350" s="134"/>
      <c r="N350" s="133">
        <v>23280.899999999998</v>
      </c>
    </row>
    <row r="351" spans="1:14" ht="15.75" x14ac:dyDescent="0.2">
      <c r="A351" s="153"/>
      <c r="B351" s="147" t="s">
        <v>2509</v>
      </c>
      <c r="C351" s="137" t="s">
        <v>4075</v>
      </c>
      <c r="D351" s="133">
        <v>15038.8</v>
      </c>
      <c r="E351" s="134">
        <v>15038.8</v>
      </c>
      <c r="F351" s="134">
        <v>13866.8</v>
      </c>
      <c r="G351" s="134">
        <v>153</v>
      </c>
      <c r="H351" s="134"/>
      <c r="I351" s="136">
        <v>3393.7</v>
      </c>
      <c r="J351" s="134">
        <v>3393.7</v>
      </c>
      <c r="K351" s="135">
        <v>0</v>
      </c>
      <c r="L351" s="135">
        <v>175.3</v>
      </c>
      <c r="M351" s="134"/>
      <c r="N351" s="133">
        <v>18432.5</v>
      </c>
    </row>
    <row r="352" spans="1:14" ht="15.75" x14ac:dyDescent="0.2">
      <c r="A352" s="153"/>
      <c r="B352" s="147" t="s">
        <v>2509</v>
      </c>
      <c r="C352" s="137" t="s">
        <v>4074</v>
      </c>
      <c r="D352" s="133">
        <v>62499.1</v>
      </c>
      <c r="E352" s="134">
        <v>62499.1</v>
      </c>
      <c r="F352" s="134">
        <v>57947.4</v>
      </c>
      <c r="G352" s="134">
        <v>413.5</v>
      </c>
      <c r="H352" s="134"/>
      <c r="I352" s="136">
        <v>13519.2</v>
      </c>
      <c r="J352" s="134">
        <v>13519.2</v>
      </c>
      <c r="K352" s="135">
        <v>0</v>
      </c>
      <c r="L352" s="135">
        <v>964.3</v>
      </c>
      <c r="M352" s="134"/>
      <c r="N352" s="133">
        <v>76018.3</v>
      </c>
    </row>
    <row r="353" spans="1:14" ht="15.75" x14ac:dyDescent="0.2">
      <c r="A353" s="148"/>
      <c r="B353" s="147" t="s">
        <v>2509</v>
      </c>
      <c r="C353" s="137" t="s">
        <v>4073</v>
      </c>
      <c r="D353" s="133">
        <v>16632.900000000001</v>
      </c>
      <c r="E353" s="134">
        <v>16632.900000000001</v>
      </c>
      <c r="F353" s="134">
        <v>15335.7</v>
      </c>
      <c r="G353" s="134">
        <v>194.2</v>
      </c>
      <c r="H353" s="134"/>
      <c r="I353" s="136">
        <v>3780.2000000000003</v>
      </c>
      <c r="J353" s="134">
        <v>3780.2000000000003</v>
      </c>
      <c r="K353" s="135">
        <v>0</v>
      </c>
      <c r="L353" s="135">
        <v>190</v>
      </c>
      <c r="M353" s="134"/>
      <c r="N353" s="133">
        <v>20413.100000000002</v>
      </c>
    </row>
    <row r="354" spans="1:14" ht="15.75" x14ac:dyDescent="0.2">
      <c r="A354" s="148"/>
      <c r="B354" s="147"/>
      <c r="C354" s="137"/>
      <c r="D354" s="136"/>
      <c r="E354" s="134"/>
      <c r="F354" s="146"/>
      <c r="G354" s="134"/>
      <c r="H354" s="146"/>
      <c r="I354" s="136"/>
      <c r="J354" s="146"/>
      <c r="K354" s="146"/>
      <c r="L354" s="146"/>
      <c r="M354" s="146"/>
      <c r="N354" s="136"/>
    </row>
    <row r="355" spans="1:14" ht="39" x14ac:dyDescent="0.2">
      <c r="A355" s="152"/>
      <c r="B355" s="151"/>
      <c r="C355" s="150" t="s">
        <v>4072</v>
      </c>
      <c r="D355" s="149">
        <v>272895.09999999998</v>
      </c>
      <c r="E355" s="149">
        <v>272895.09999999998</v>
      </c>
      <c r="F355" s="149">
        <v>251630.30000000002</v>
      </c>
      <c r="G355" s="149">
        <v>3523.8</v>
      </c>
      <c r="H355" s="149">
        <v>0</v>
      </c>
      <c r="I355" s="149">
        <v>59939.69999999999</v>
      </c>
      <c r="J355" s="149">
        <v>59939.69999999999</v>
      </c>
      <c r="K355" s="149">
        <v>0</v>
      </c>
      <c r="L355" s="149">
        <v>4523.7</v>
      </c>
      <c r="M355" s="149">
        <v>0</v>
      </c>
      <c r="N355" s="149">
        <v>332834.8</v>
      </c>
    </row>
    <row r="356" spans="1:14" ht="15.75" x14ac:dyDescent="0.2">
      <c r="A356" s="148"/>
      <c r="B356" s="147"/>
      <c r="C356" s="137"/>
      <c r="D356" s="136"/>
      <c r="E356" s="134"/>
      <c r="F356" s="146"/>
      <c r="G356" s="134"/>
      <c r="H356" s="146"/>
      <c r="I356" s="136"/>
      <c r="J356" s="146"/>
      <c r="K356" s="146"/>
      <c r="L356" s="146"/>
      <c r="M356" s="146"/>
      <c r="N356" s="136"/>
    </row>
    <row r="357" spans="1:14" ht="31.5" x14ac:dyDescent="0.2">
      <c r="A357" s="148"/>
      <c r="B357" s="155" t="s">
        <v>2509</v>
      </c>
      <c r="C357" s="137" t="s">
        <v>4071</v>
      </c>
      <c r="D357" s="133">
        <v>6104.8</v>
      </c>
      <c r="E357" s="134">
        <v>6104.8</v>
      </c>
      <c r="F357" s="134">
        <v>4899.6000000000004</v>
      </c>
      <c r="G357" s="134">
        <v>149.80000000000001</v>
      </c>
      <c r="H357" s="134"/>
      <c r="I357" s="136">
        <v>74.7</v>
      </c>
      <c r="J357" s="134">
        <v>74.7</v>
      </c>
      <c r="K357" s="135">
        <v>0</v>
      </c>
      <c r="L357" s="135">
        <v>0</v>
      </c>
      <c r="M357" s="134"/>
      <c r="N357" s="133">
        <v>6179.5</v>
      </c>
    </row>
    <row r="358" spans="1:14" ht="15.75" x14ac:dyDescent="0.2">
      <c r="A358" s="144"/>
      <c r="B358" s="143" t="s">
        <v>2509</v>
      </c>
      <c r="C358" s="142" t="s">
        <v>4070</v>
      </c>
      <c r="D358" s="133">
        <v>22890.3</v>
      </c>
      <c r="E358" s="134">
        <v>22890.3</v>
      </c>
      <c r="F358" s="134">
        <v>20719.8</v>
      </c>
      <c r="G358" s="134">
        <v>417.29999999999995</v>
      </c>
      <c r="H358" s="134"/>
      <c r="I358" s="136">
        <v>5375</v>
      </c>
      <c r="J358" s="134">
        <v>5375</v>
      </c>
      <c r="K358" s="135">
        <v>0</v>
      </c>
      <c r="L358" s="135">
        <v>506.19999999999993</v>
      </c>
      <c r="M358" s="134"/>
      <c r="N358" s="133">
        <v>28265.3</v>
      </c>
    </row>
    <row r="359" spans="1:14" ht="15.75" x14ac:dyDescent="0.2">
      <c r="A359" s="144"/>
      <c r="B359" s="143" t="s">
        <v>2509</v>
      </c>
      <c r="C359" s="142" t="s">
        <v>4069</v>
      </c>
      <c r="D359" s="133">
        <v>35373.300000000003</v>
      </c>
      <c r="E359" s="134">
        <v>35373.300000000003</v>
      </c>
      <c r="F359" s="134">
        <v>31662</v>
      </c>
      <c r="G359" s="134">
        <v>540.4</v>
      </c>
      <c r="H359" s="134"/>
      <c r="I359" s="136">
        <v>7977.1</v>
      </c>
      <c r="J359" s="134">
        <v>7977.1</v>
      </c>
      <c r="K359" s="135">
        <v>0</v>
      </c>
      <c r="L359" s="135">
        <v>655.4</v>
      </c>
      <c r="M359" s="134"/>
      <c r="N359" s="133">
        <v>43350.400000000001</v>
      </c>
    </row>
    <row r="360" spans="1:14" ht="15.75" x14ac:dyDescent="0.2">
      <c r="A360" s="148"/>
      <c r="B360" s="147" t="s">
        <v>2509</v>
      </c>
      <c r="C360" s="137" t="s">
        <v>4068</v>
      </c>
      <c r="D360" s="133">
        <v>20369.099999999999</v>
      </c>
      <c r="E360" s="134">
        <v>20369.099999999999</v>
      </c>
      <c r="F360" s="134">
        <v>18791.3</v>
      </c>
      <c r="G360" s="134">
        <v>364.29999999999995</v>
      </c>
      <c r="H360" s="134"/>
      <c r="I360" s="136">
        <v>5006.8</v>
      </c>
      <c r="J360" s="134">
        <v>5006.8</v>
      </c>
      <c r="K360" s="135">
        <v>0</v>
      </c>
      <c r="L360" s="135">
        <v>385</v>
      </c>
      <c r="M360" s="134"/>
      <c r="N360" s="133">
        <v>25375.899999999998</v>
      </c>
    </row>
    <row r="361" spans="1:14" ht="15.75" x14ac:dyDescent="0.2">
      <c r="A361" s="153"/>
      <c r="B361" s="147" t="s">
        <v>2509</v>
      </c>
      <c r="C361" s="137" t="s">
        <v>4067</v>
      </c>
      <c r="D361" s="133">
        <v>23711.4</v>
      </c>
      <c r="E361" s="134">
        <v>23711.4</v>
      </c>
      <c r="F361" s="134">
        <v>22081.9</v>
      </c>
      <c r="G361" s="134">
        <v>250.39999999999998</v>
      </c>
      <c r="H361" s="134"/>
      <c r="I361" s="136">
        <v>5505.5</v>
      </c>
      <c r="J361" s="134">
        <v>5505.5</v>
      </c>
      <c r="K361" s="135">
        <v>0</v>
      </c>
      <c r="L361" s="135">
        <v>128</v>
      </c>
      <c r="M361" s="134"/>
      <c r="N361" s="133">
        <v>29216.9</v>
      </c>
    </row>
    <row r="362" spans="1:14" ht="15.75" x14ac:dyDescent="0.2">
      <c r="A362" s="153"/>
      <c r="B362" s="155" t="s">
        <v>2509</v>
      </c>
      <c r="C362" s="154" t="s">
        <v>4066</v>
      </c>
      <c r="D362" s="133">
        <v>54877.100000000006</v>
      </c>
      <c r="E362" s="134">
        <v>54877.100000000006</v>
      </c>
      <c r="F362" s="134">
        <v>51411.4</v>
      </c>
      <c r="G362" s="134">
        <v>325.89999999999998</v>
      </c>
      <c r="H362" s="134"/>
      <c r="I362" s="136">
        <v>11587.199999999999</v>
      </c>
      <c r="J362" s="134">
        <v>11587.199999999999</v>
      </c>
      <c r="K362" s="135">
        <v>0</v>
      </c>
      <c r="L362" s="135">
        <v>844.6</v>
      </c>
      <c r="M362" s="134"/>
      <c r="N362" s="133">
        <v>66464.3</v>
      </c>
    </row>
    <row r="363" spans="1:14" ht="15.75" x14ac:dyDescent="0.2">
      <c r="A363" s="153"/>
      <c r="B363" s="147" t="s">
        <v>2509</v>
      </c>
      <c r="C363" s="137" t="s">
        <v>4065</v>
      </c>
      <c r="D363" s="133">
        <v>26862.9</v>
      </c>
      <c r="E363" s="134">
        <v>26862.9</v>
      </c>
      <c r="F363" s="134">
        <v>24997.9</v>
      </c>
      <c r="G363" s="134">
        <v>339.8</v>
      </c>
      <c r="H363" s="134"/>
      <c r="I363" s="136">
        <v>6148</v>
      </c>
      <c r="J363" s="134">
        <v>6148</v>
      </c>
      <c r="K363" s="135">
        <v>0</v>
      </c>
      <c r="L363" s="135">
        <v>408.5</v>
      </c>
      <c r="M363" s="134"/>
      <c r="N363" s="133">
        <v>33010.9</v>
      </c>
    </row>
    <row r="364" spans="1:14" ht="15.75" x14ac:dyDescent="0.2">
      <c r="A364" s="148"/>
      <c r="B364" s="147" t="s">
        <v>2509</v>
      </c>
      <c r="C364" s="137" t="s">
        <v>4064</v>
      </c>
      <c r="D364" s="133">
        <v>24079.8</v>
      </c>
      <c r="E364" s="134">
        <v>24079.8</v>
      </c>
      <c r="F364" s="134">
        <v>22246.1</v>
      </c>
      <c r="G364" s="134">
        <v>435.5</v>
      </c>
      <c r="H364" s="134"/>
      <c r="I364" s="136">
        <v>5688</v>
      </c>
      <c r="J364" s="134">
        <v>5688</v>
      </c>
      <c r="K364" s="135">
        <v>0</v>
      </c>
      <c r="L364" s="135">
        <v>357</v>
      </c>
      <c r="M364" s="134"/>
      <c r="N364" s="133">
        <v>29767.8</v>
      </c>
    </row>
    <row r="365" spans="1:14" ht="15.75" x14ac:dyDescent="0.2">
      <c r="A365" s="153"/>
      <c r="B365" s="147" t="s">
        <v>2509</v>
      </c>
      <c r="C365" s="137" t="s">
        <v>4063</v>
      </c>
      <c r="D365" s="133">
        <v>34404.699999999997</v>
      </c>
      <c r="E365" s="134">
        <v>34404.699999999997</v>
      </c>
      <c r="F365" s="134">
        <v>32268.6</v>
      </c>
      <c r="G365" s="134">
        <v>319</v>
      </c>
      <c r="H365" s="134"/>
      <c r="I365" s="136">
        <v>7119.2</v>
      </c>
      <c r="J365" s="134">
        <v>7119.2</v>
      </c>
      <c r="K365" s="135">
        <v>0</v>
      </c>
      <c r="L365" s="135">
        <v>541</v>
      </c>
      <c r="M365" s="134"/>
      <c r="N365" s="133">
        <v>41523.899999999994</v>
      </c>
    </row>
    <row r="366" spans="1:14" ht="15.75" x14ac:dyDescent="0.2">
      <c r="A366" s="153"/>
      <c r="B366" s="147" t="s">
        <v>2509</v>
      </c>
      <c r="C366" s="137" t="s">
        <v>4062</v>
      </c>
      <c r="D366" s="133">
        <v>24221.7</v>
      </c>
      <c r="E366" s="134">
        <v>24221.7</v>
      </c>
      <c r="F366" s="134">
        <v>22551.7</v>
      </c>
      <c r="G366" s="134">
        <v>381.4</v>
      </c>
      <c r="H366" s="134"/>
      <c r="I366" s="136">
        <v>5458.2</v>
      </c>
      <c r="J366" s="134">
        <v>5458.2</v>
      </c>
      <c r="K366" s="135">
        <v>0</v>
      </c>
      <c r="L366" s="135">
        <v>698</v>
      </c>
      <c r="M366" s="134"/>
      <c r="N366" s="133">
        <v>29679.9</v>
      </c>
    </row>
    <row r="367" spans="1:14" ht="15.75" x14ac:dyDescent="0.2">
      <c r="A367" s="148"/>
      <c r="B367" s="147"/>
      <c r="C367" s="137"/>
      <c r="D367" s="136"/>
      <c r="E367" s="134"/>
      <c r="F367" s="146"/>
      <c r="G367" s="134"/>
      <c r="H367" s="146"/>
      <c r="I367" s="136"/>
      <c r="J367" s="146"/>
      <c r="K367" s="146"/>
      <c r="L367" s="146"/>
      <c r="M367" s="146"/>
      <c r="N367" s="136"/>
    </row>
    <row r="368" spans="1:14" ht="45.75" customHeight="1" x14ac:dyDescent="0.2">
      <c r="A368" s="152"/>
      <c r="B368" s="151"/>
      <c r="C368" s="150" t="s">
        <v>4061</v>
      </c>
      <c r="D368" s="149">
        <v>223411.89999999997</v>
      </c>
      <c r="E368" s="149">
        <v>223411.89999999997</v>
      </c>
      <c r="F368" s="149">
        <v>205532.5</v>
      </c>
      <c r="G368" s="149">
        <v>2264.3000000000002</v>
      </c>
      <c r="H368" s="149">
        <v>0</v>
      </c>
      <c r="I368" s="149">
        <v>47691.400000000009</v>
      </c>
      <c r="J368" s="149">
        <v>47691.400000000009</v>
      </c>
      <c r="K368" s="149">
        <v>0</v>
      </c>
      <c r="L368" s="149">
        <v>2248.5</v>
      </c>
      <c r="M368" s="149">
        <v>0</v>
      </c>
      <c r="N368" s="149">
        <v>271103.3</v>
      </c>
    </row>
    <row r="369" spans="1:14" ht="15.75" x14ac:dyDescent="0.2">
      <c r="A369" s="148"/>
      <c r="B369" s="147"/>
      <c r="C369" s="137"/>
      <c r="D369" s="136"/>
      <c r="E369" s="134"/>
      <c r="F369" s="146"/>
      <c r="G369" s="134"/>
      <c r="H369" s="146"/>
      <c r="I369" s="136"/>
      <c r="J369" s="146"/>
      <c r="K369" s="146"/>
      <c r="L369" s="146"/>
      <c r="M369" s="146"/>
      <c r="N369" s="136"/>
    </row>
    <row r="370" spans="1:14" ht="31.5" x14ac:dyDescent="0.2">
      <c r="A370" s="148"/>
      <c r="B370" s="155" t="s">
        <v>2509</v>
      </c>
      <c r="C370" s="137" t="s">
        <v>4060</v>
      </c>
      <c r="D370" s="133">
        <v>5803</v>
      </c>
      <c r="E370" s="134">
        <v>5803</v>
      </c>
      <c r="F370" s="134">
        <v>4690.2</v>
      </c>
      <c r="G370" s="134">
        <v>102.5</v>
      </c>
      <c r="H370" s="134"/>
      <c r="I370" s="136">
        <v>70.099999999999994</v>
      </c>
      <c r="J370" s="134">
        <v>70.099999999999994</v>
      </c>
      <c r="K370" s="135">
        <v>0</v>
      </c>
      <c r="L370" s="135">
        <v>0</v>
      </c>
      <c r="M370" s="134"/>
      <c r="N370" s="133">
        <v>5873.1</v>
      </c>
    </row>
    <row r="371" spans="1:14" ht="15.75" x14ac:dyDescent="0.2">
      <c r="A371" s="144"/>
      <c r="B371" s="143" t="s">
        <v>2509</v>
      </c>
      <c r="C371" s="142" t="s">
        <v>4059</v>
      </c>
      <c r="D371" s="133">
        <v>30312.9</v>
      </c>
      <c r="E371" s="134">
        <v>30312.9</v>
      </c>
      <c r="F371" s="134">
        <v>28831.1</v>
      </c>
      <c r="G371" s="134">
        <v>170.9</v>
      </c>
      <c r="H371" s="134"/>
      <c r="I371" s="136">
        <v>5988.2000000000007</v>
      </c>
      <c r="J371" s="134">
        <v>5988.2000000000007</v>
      </c>
      <c r="K371" s="135">
        <v>0</v>
      </c>
      <c r="L371" s="135">
        <v>207.1</v>
      </c>
      <c r="M371" s="134"/>
      <c r="N371" s="133">
        <v>36301.100000000006</v>
      </c>
    </row>
    <row r="372" spans="1:14" ht="15.75" x14ac:dyDescent="0.2">
      <c r="A372" s="144"/>
      <c r="B372" s="143" t="s">
        <v>2509</v>
      </c>
      <c r="C372" s="142" t="s">
        <v>4058</v>
      </c>
      <c r="D372" s="133">
        <v>24113.599999999999</v>
      </c>
      <c r="E372" s="134">
        <v>24113.599999999999</v>
      </c>
      <c r="F372" s="134">
        <v>22164.5</v>
      </c>
      <c r="G372" s="134">
        <v>258.60000000000002</v>
      </c>
      <c r="H372" s="134"/>
      <c r="I372" s="136">
        <v>5202.8</v>
      </c>
      <c r="J372" s="134">
        <v>5202.8</v>
      </c>
      <c r="K372" s="135">
        <v>0</v>
      </c>
      <c r="L372" s="135">
        <v>310.60000000000002</v>
      </c>
      <c r="M372" s="134"/>
      <c r="N372" s="133">
        <v>29316.399999999998</v>
      </c>
    </row>
    <row r="373" spans="1:14" ht="15.75" x14ac:dyDescent="0.2">
      <c r="A373" s="153"/>
      <c r="B373" s="155" t="s">
        <v>2509</v>
      </c>
      <c r="C373" s="154" t="s">
        <v>4057</v>
      </c>
      <c r="D373" s="133">
        <v>23988.799999999999</v>
      </c>
      <c r="E373" s="134">
        <v>23988.799999999999</v>
      </c>
      <c r="F373" s="134">
        <v>22164.9</v>
      </c>
      <c r="G373" s="134">
        <v>231.5</v>
      </c>
      <c r="H373" s="134"/>
      <c r="I373" s="136">
        <v>4853.5999999999995</v>
      </c>
      <c r="J373" s="134">
        <v>4853.5999999999995</v>
      </c>
      <c r="K373" s="135">
        <v>0</v>
      </c>
      <c r="L373" s="135">
        <v>236.9</v>
      </c>
      <c r="M373" s="134"/>
      <c r="N373" s="133">
        <v>28842.399999999998</v>
      </c>
    </row>
    <row r="374" spans="1:14" ht="15.75" x14ac:dyDescent="0.2">
      <c r="A374" s="148"/>
      <c r="B374" s="147" t="s">
        <v>2509</v>
      </c>
      <c r="C374" s="137" t="s">
        <v>4056</v>
      </c>
      <c r="D374" s="133">
        <v>13474.9</v>
      </c>
      <c r="E374" s="134">
        <v>13474.9</v>
      </c>
      <c r="F374" s="134">
        <v>11713.7</v>
      </c>
      <c r="G374" s="134">
        <v>235.4</v>
      </c>
      <c r="H374" s="134"/>
      <c r="I374" s="136">
        <v>5025.6999999999989</v>
      </c>
      <c r="J374" s="134">
        <v>5025.6999999999989</v>
      </c>
      <c r="K374" s="135">
        <v>0</v>
      </c>
      <c r="L374" s="135">
        <v>246.5</v>
      </c>
      <c r="M374" s="134"/>
      <c r="N374" s="133">
        <v>18500.599999999999</v>
      </c>
    </row>
    <row r="375" spans="1:14" ht="15.75" x14ac:dyDescent="0.2">
      <c r="A375" s="153"/>
      <c r="B375" s="147" t="s">
        <v>2509</v>
      </c>
      <c r="C375" s="137" t="s">
        <v>4055</v>
      </c>
      <c r="D375" s="133">
        <v>19234.099999999999</v>
      </c>
      <c r="E375" s="134">
        <v>19234.099999999999</v>
      </c>
      <c r="F375" s="134">
        <v>17434.7</v>
      </c>
      <c r="G375" s="134">
        <v>256.8</v>
      </c>
      <c r="H375" s="134"/>
      <c r="I375" s="136">
        <v>5103.9000000000005</v>
      </c>
      <c r="J375" s="134">
        <v>5103.9000000000005</v>
      </c>
      <c r="K375" s="135">
        <v>0</v>
      </c>
      <c r="L375" s="135">
        <v>259.39999999999998</v>
      </c>
      <c r="M375" s="134"/>
      <c r="N375" s="133">
        <v>24338</v>
      </c>
    </row>
    <row r="376" spans="1:14" ht="15.75" x14ac:dyDescent="0.2">
      <c r="A376" s="153"/>
      <c r="B376" s="147" t="s">
        <v>2509</v>
      </c>
      <c r="C376" s="137" t="s">
        <v>4054</v>
      </c>
      <c r="D376" s="133">
        <v>16736.8</v>
      </c>
      <c r="E376" s="134">
        <v>16736.8</v>
      </c>
      <c r="F376" s="134">
        <v>15293.3</v>
      </c>
      <c r="G376" s="134">
        <v>238</v>
      </c>
      <c r="H376" s="134"/>
      <c r="I376" s="136">
        <v>4113</v>
      </c>
      <c r="J376" s="134">
        <v>4113</v>
      </c>
      <c r="K376" s="135">
        <v>0</v>
      </c>
      <c r="L376" s="135">
        <v>240.1</v>
      </c>
      <c r="M376" s="134"/>
      <c r="N376" s="133">
        <v>20849.8</v>
      </c>
    </row>
    <row r="377" spans="1:14" ht="15.75" x14ac:dyDescent="0.2">
      <c r="A377" s="148"/>
      <c r="B377" s="147" t="s">
        <v>2509</v>
      </c>
      <c r="C377" s="137" t="s">
        <v>4053</v>
      </c>
      <c r="D377" s="133">
        <v>15770.400000000001</v>
      </c>
      <c r="E377" s="134">
        <v>15770.400000000001</v>
      </c>
      <c r="F377" s="134">
        <v>14366.4</v>
      </c>
      <c r="G377" s="134">
        <v>234.7</v>
      </c>
      <c r="H377" s="134"/>
      <c r="I377" s="136">
        <v>3834.5</v>
      </c>
      <c r="J377" s="134">
        <v>3834.5</v>
      </c>
      <c r="K377" s="135">
        <v>0</v>
      </c>
      <c r="L377" s="135">
        <v>250.9</v>
      </c>
      <c r="M377" s="134"/>
      <c r="N377" s="133">
        <v>19604.900000000001</v>
      </c>
    </row>
    <row r="378" spans="1:14" ht="15.75" x14ac:dyDescent="0.2">
      <c r="A378" s="153"/>
      <c r="B378" s="147" t="s">
        <v>2509</v>
      </c>
      <c r="C378" s="137" t="s">
        <v>4052</v>
      </c>
      <c r="D378" s="133">
        <v>48840.399999999994</v>
      </c>
      <c r="E378" s="134">
        <v>48840.399999999994</v>
      </c>
      <c r="F378" s="134">
        <v>45863.1</v>
      </c>
      <c r="G378" s="134">
        <v>286</v>
      </c>
      <c r="H378" s="134"/>
      <c r="I378" s="136">
        <v>7747.3</v>
      </c>
      <c r="J378" s="134">
        <v>7747.3</v>
      </c>
      <c r="K378" s="135">
        <v>0</v>
      </c>
      <c r="L378" s="135">
        <v>247.5</v>
      </c>
      <c r="M378" s="134"/>
      <c r="N378" s="133">
        <v>56587.7</v>
      </c>
    </row>
    <row r="379" spans="1:14" ht="15.75" x14ac:dyDescent="0.2">
      <c r="A379" s="153"/>
      <c r="B379" s="147" t="s">
        <v>2509</v>
      </c>
      <c r="C379" s="137" t="s">
        <v>4051</v>
      </c>
      <c r="D379" s="133">
        <v>25137</v>
      </c>
      <c r="E379" s="134">
        <v>25137</v>
      </c>
      <c r="F379" s="134">
        <v>23010.6</v>
      </c>
      <c r="G379" s="134">
        <v>249.89999999999998</v>
      </c>
      <c r="H379" s="134"/>
      <c r="I379" s="136">
        <v>5752.2999999999993</v>
      </c>
      <c r="J379" s="134">
        <v>5752.2999999999993</v>
      </c>
      <c r="K379" s="135">
        <v>0</v>
      </c>
      <c r="L379" s="135">
        <v>249.5</v>
      </c>
      <c r="M379" s="134"/>
      <c r="N379" s="133">
        <v>30889.3</v>
      </c>
    </row>
    <row r="380" spans="1:14" ht="15.75" x14ac:dyDescent="0.2">
      <c r="A380" s="148"/>
      <c r="B380" s="147"/>
      <c r="C380" s="137"/>
      <c r="D380" s="136"/>
      <c r="E380" s="134"/>
      <c r="F380" s="146"/>
      <c r="G380" s="134"/>
      <c r="H380" s="146"/>
      <c r="I380" s="136"/>
      <c r="J380" s="146"/>
      <c r="K380" s="146"/>
      <c r="L380" s="146"/>
      <c r="M380" s="146"/>
      <c r="N380" s="136"/>
    </row>
    <row r="381" spans="1:14" ht="39" x14ac:dyDescent="0.2">
      <c r="A381" s="152"/>
      <c r="B381" s="151"/>
      <c r="C381" s="150" t="s">
        <v>4050</v>
      </c>
      <c r="D381" s="149">
        <v>737685.10000000009</v>
      </c>
      <c r="E381" s="149">
        <v>697206.6</v>
      </c>
      <c r="F381" s="149">
        <v>636531.30000000005</v>
      </c>
      <c r="G381" s="149">
        <v>4060.2999999999997</v>
      </c>
      <c r="H381" s="149">
        <v>40478.5</v>
      </c>
      <c r="I381" s="149">
        <v>149112.9</v>
      </c>
      <c r="J381" s="149">
        <v>149112.9</v>
      </c>
      <c r="K381" s="149">
        <v>0</v>
      </c>
      <c r="L381" s="149">
        <v>12310.5</v>
      </c>
      <c r="M381" s="149">
        <v>0</v>
      </c>
      <c r="N381" s="149">
        <v>886798.00000000012</v>
      </c>
    </row>
    <row r="382" spans="1:14" ht="15.75" x14ac:dyDescent="0.2">
      <c r="A382" s="148"/>
      <c r="B382" s="147"/>
      <c r="C382" s="137"/>
      <c r="D382" s="136"/>
      <c r="E382" s="134"/>
      <c r="F382" s="146"/>
      <c r="G382" s="134"/>
      <c r="H382" s="146"/>
      <c r="I382" s="136"/>
      <c r="J382" s="146"/>
      <c r="K382" s="146"/>
      <c r="L382" s="146"/>
      <c r="M382" s="146"/>
      <c r="N382" s="136"/>
    </row>
    <row r="383" spans="1:14" ht="31.5" x14ac:dyDescent="0.2">
      <c r="A383" s="148"/>
      <c r="B383" s="155" t="s">
        <v>2509</v>
      </c>
      <c r="C383" s="137" t="s">
        <v>4049</v>
      </c>
      <c r="D383" s="133">
        <v>10584.400000000001</v>
      </c>
      <c r="E383" s="134">
        <v>10584.400000000001</v>
      </c>
      <c r="F383" s="134">
        <v>8544.6</v>
      </c>
      <c r="G383" s="134">
        <v>199.2</v>
      </c>
      <c r="H383" s="134"/>
      <c r="I383" s="136">
        <v>130.80000000000001</v>
      </c>
      <c r="J383" s="134">
        <v>130.80000000000001</v>
      </c>
      <c r="K383" s="135">
        <v>0</v>
      </c>
      <c r="L383" s="135">
        <v>49.3</v>
      </c>
      <c r="M383" s="134"/>
      <c r="N383" s="133">
        <v>10715.2</v>
      </c>
    </row>
    <row r="384" spans="1:14" ht="15.75" x14ac:dyDescent="0.2">
      <c r="A384" s="144"/>
      <c r="B384" s="143" t="s">
        <v>2509</v>
      </c>
      <c r="C384" s="142" t="s">
        <v>4048</v>
      </c>
      <c r="D384" s="133">
        <v>106927.50000000001</v>
      </c>
      <c r="E384" s="134">
        <v>96098.900000000009</v>
      </c>
      <c r="F384" s="134">
        <v>86187.8</v>
      </c>
      <c r="G384" s="134">
        <v>1605.1</v>
      </c>
      <c r="H384" s="134">
        <v>10828.6</v>
      </c>
      <c r="I384" s="136">
        <v>22277.200000000001</v>
      </c>
      <c r="J384" s="134">
        <v>22277.200000000001</v>
      </c>
      <c r="K384" s="135">
        <v>0</v>
      </c>
      <c r="L384" s="135">
        <v>1930.4</v>
      </c>
      <c r="M384" s="134"/>
      <c r="N384" s="133">
        <v>129204.70000000001</v>
      </c>
    </row>
    <row r="385" spans="1:14" ht="15.75" x14ac:dyDescent="0.2">
      <c r="A385" s="144"/>
      <c r="B385" s="143" t="s">
        <v>2509</v>
      </c>
      <c r="C385" s="142" t="s">
        <v>4047</v>
      </c>
      <c r="D385" s="133">
        <v>76832.899999999994</v>
      </c>
      <c r="E385" s="134">
        <v>76832.899999999994</v>
      </c>
      <c r="F385" s="134">
        <v>71729.7</v>
      </c>
      <c r="G385" s="134">
        <v>537.79999999999995</v>
      </c>
      <c r="H385" s="134"/>
      <c r="I385" s="136">
        <v>15108.200000000004</v>
      </c>
      <c r="J385" s="134">
        <v>15108.200000000004</v>
      </c>
      <c r="K385" s="135">
        <v>0</v>
      </c>
      <c r="L385" s="135">
        <v>652.79999999999995</v>
      </c>
      <c r="M385" s="134"/>
      <c r="N385" s="133">
        <v>91941.1</v>
      </c>
    </row>
    <row r="386" spans="1:14" ht="15.75" x14ac:dyDescent="0.2">
      <c r="A386" s="153"/>
      <c r="B386" s="147" t="s">
        <v>2509</v>
      </c>
      <c r="C386" s="137" t="s">
        <v>4046</v>
      </c>
      <c r="D386" s="133">
        <v>23207.800000000003</v>
      </c>
      <c r="E386" s="134">
        <v>23207.800000000003</v>
      </c>
      <c r="F386" s="134">
        <v>20827.400000000001</v>
      </c>
      <c r="G386" s="134">
        <v>109.9</v>
      </c>
      <c r="H386" s="134"/>
      <c r="I386" s="136">
        <v>5427</v>
      </c>
      <c r="J386" s="134">
        <v>5427</v>
      </c>
      <c r="K386" s="135">
        <v>0</v>
      </c>
      <c r="L386" s="135">
        <v>518.70000000000005</v>
      </c>
      <c r="M386" s="134"/>
      <c r="N386" s="133">
        <v>28634.800000000003</v>
      </c>
    </row>
    <row r="387" spans="1:14" ht="15.75" x14ac:dyDescent="0.2">
      <c r="A387" s="153"/>
      <c r="B387" s="147" t="s">
        <v>2509</v>
      </c>
      <c r="C387" s="137" t="s">
        <v>4045</v>
      </c>
      <c r="D387" s="133">
        <v>13776.699999999999</v>
      </c>
      <c r="E387" s="134">
        <v>13776.699999999999</v>
      </c>
      <c r="F387" s="134">
        <v>12497.9</v>
      </c>
      <c r="G387" s="134">
        <v>56.4</v>
      </c>
      <c r="H387" s="134"/>
      <c r="I387" s="136">
        <v>3104.4</v>
      </c>
      <c r="J387" s="134">
        <v>3104.4</v>
      </c>
      <c r="K387" s="135">
        <v>0</v>
      </c>
      <c r="L387" s="135">
        <v>218.6</v>
      </c>
      <c r="M387" s="134"/>
      <c r="N387" s="133">
        <v>16881.099999999999</v>
      </c>
    </row>
    <row r="388" spans="1:14" ht="15.75" x14ac:dyDescent="0.2">
      <c r="A388" s="153"/>
      <c r="B388" s="147" t="s">
        <v>2509</v>
      </c>
      <c r="C388" s="137" t="s">
        <v>4044</v>
      </c>
      <c r="D388" s="133">
        <v>18449.599999999999</v>
      </c>
      <c r="E388" s="134">
        <v>18449.599999999999</v>
      </c>
      <c r="F388" s="134">
        <v>16705.3</v>
      </c>
      <c r="G388" s="134">
        <v>179.1</v>
      </c>
      <c r="H388" s="134"/>
      <c r="I388" s="136">
        <v>4486.1000000000004</v>
      </c>
      <c r="J388" s="134">
        <v>4486.1000000000004</v>
      </c>
      <c r="K388" s="135">
        <v>0</v>
      </c>
      <c r="L388" s="135">
        <v>654.6</v>
      </c>
      <c r="M388" s="134"/>
      <c r="N388" s="133">
        <v>22935.699999999997</v>
      </c>
    </row>
    <row r="389" spans="1:14" ht="15.75" x14ac:dyDescent="0.2">
      <c r="A389" s="153"/>
      <c r="B389" s="147" t="s">
        <v>2509</v>
      </c>
      <c r="C389" s="137" t="s">
        <v>4043</v>
      </c>
      <c r="D389" s="133">
        <v>14487.300000000001</v>
      </c>
      <c r="E389" s="134">
        <v>14487.300000000001</v>
      </c>
      <c r="F389" s="134">
        <v>13107.4</v>
      </c>
      <c r="G389" s="134">
        <v>129.1</v>
      </c>
      <c r="H389" s="134"/>
      <c r="I389" s="136">
        <v>3515.9</v>
      </c>
      <c r="J389" s="134">
        <v>3515.9</v>
      </c>
      <c r="K389" s="135">
        <v>0</v>
      </c>
      <c r="L389" s="135">
        <v>535.6</v>
      </c>
      <c r="M389" s="134"/>
      <c r="N389" s="133">
        <v>18003.2</v>
      </c>
    </row>
    <row r="390" spans="1:14" ht="15.75" x14ac:dyDescent="0.2">
      <c r="A390" s="153"/>
      <c r="B390" s="147" t="s">
        <v>2509</v>
      </c>
      <c r="C390" s="137" t="s">
        <v>4042</v>
      </c>
      <c r="D390" s="133">
        <v>22527.800000000003</v>
      </c>
      <c r="E390" s="134">
        <v>22527.800000000003</v>
      </c>
      <c r="F390" s="134">
        <v>20508.8</v>
      </c>
      <c r="G390" s="134">
        <v>86.9</v>
      </c>
      <c r="H390" s="134"/>
      <c r="I390" s="136">
        <v>4848</v>
      </c>
      <c r="J390" s="134">
        <v>4848</v>
      </c>
      <c r="K390" s="135">
        <v>0</v>
      </c>
      <c r="L390" s="135">
        <v>333.4</v>
      </c>
      <c r="M390" s="134"/>
      <c r="N390" s="133">
        <v>27375.800000000003</v>
      </c>
    </row>
    <row r="391" spans="1:14" ht="15.75" x14ac:dyDescent="0.2">
      <c r="A391" s="153"/>
      <c r="B391" s="147" t="s">
        <v>2509</v>
      </c>
      <c r="C391" s="137" t="s">
        <v>4041</v>
      </c>
      <c r="D391" s="133">
        <v>18654.2</v>
      </c>
      <c r="E391" s="134">
        <v>18654.2</v>
      </c>
      <c r="F391" s="134">
        <v>17020.3</v>
      </c>
      <c r="G391" s="134">
        <v>108.7</v>
      </c>
      <c r="H391" s="134"/>
      <c r="I391" s="136">
        <v>4322.6999999999989</v>
      </c>
      <c r="J391" s="134">
        <v>4322.6999999999989</v>
      </c>
      <c r="K391" s="135">
        <v>0</v>
      </c>
      <c r="L391" s="135">
        <v>418.9</v>
      </c>
      <c r="M391" s="134"/>
      <c r="N391" s="133">
        <v>22976.9</v>
      </c>
    </row>
    <row r="392" spans="1:14" ht="15.75" x14ac:dyDescent="0.2">
      <c r="A392" s="153"/>
      <c r="B392" s="147" t="s">
        <v>2509</v>
      </c>
      <c r="C392" s="137" t="s">
        <v>4040</v>
      </c>
      <c r="D392" s="133">
        <v>22275.199999999997</v>
      </c>
      <c r="E392" s="134">
        <v>22275.199999999997</v>
      </c>
      <c r="F392" s="134">
        <v>20246.3</v>
      </c>
      <c r="G392" s="134">
        <v>117.6</v>
      </c>
      <c r="H392" s="134"/>
      <c r="I392" s="136">
        <v>5183.2999999999993</v>
      </c>
      <c r="J392" s="134">
        <v>5183.2999999999993</v>
      </c>
      <c r="K392" s="135">
        <v>0</v>
      </c>
      <c r="L392" s="135">
        <v>483.3</v>
      </c>
      <c r="M392" s="134"/>
      <c r="N392" s="133">
        <v>27458.499999999996</v>
      </c>
    </row>
    <row r="393" spans="1:14" ht="15.75" x14ac:dyDescent="0.2">
      <c r="A393" s="153"/>
      <c r="B393" s="147" t="s">
        <v>2509</v>
      </c>
      <c r="C393" s="137" t="s">
        <v>4039</v>
      </c>
      <c r="D393" s="133">
        <v>45045.700000000004</v>
      </c>
      <c r="E393" s="134">
        <v>30009.100000000002</v>
      </c>
      <c r="F393" s="134">
        <v>27271.200000000001</v>
      </c>
      <c r="G393" s="134">
        <v>190</v>
      </c>
      <c r="H393" s="134">
        <v>15036.6</v>
      </c>
      <c r="I393" s="136">
        <v>6834.4</v>
      </c>
      <c r="J393" s="134">
        <v>6834.4</v>
      </c>
      <c r="K393" s="135">
        <v>0</v>
      </c>
      <c r="L393" s="135">
        <v>712.6</v>
      </c>
      <c r="M393" s="134"/>
      <c r="N393" s="133">
        <v>51880.100000000006</v>
      </c>
    </row>
    <row r="394" spans="1:14" ht="15.75" x14ac:dyDescent="0.2">
      <c r="A394" s="153"/>
      <c r="B394" s="147" t="s">
        <v>2509</v>
      </c>
      <c r="C394" s="137" t="s">
        <v>4038</v>
      </c>
      <c r="D394" s="133">
        <v>19644.099999999999</v>
      </c>
      <c r="E394" s="134">
        <v>19644.099999999999</v>
      </c>
      <c r="F394" s="134">
        <v>17688.900000000001</v>
      </c>
      <c r="G394" s="134">
        <v>92.600000000000009</v>
      </c>
      <c r="H394" s="134"/>
      <c r="I394" s="136">
        <v>4789.8999999999996</v>
      </c>
      <c r="J394" s="134">
        <v>4789.8999999999996</v>
      </c>
      <c r="K394" s="135">
        <v>0</v>
      </c>
      <c r="L394" s="135">
        <v>356.2</v>
      </c>
      <c r="M394" s="134"/>
      <c r="N394" s="133">
        <v>24434</v>
      </c>
    </row>
    <row r="395" spans="1:14" ht="15.75" x14ac:dyDescent="0.2">
      <c r="A395" s="153"/>
      <c r="B395" s="147" t="s">
        <v>2509</v>
      </c>
      <c r="C395" s="137" t="s">
        <v>4037</v>
      </c>
      <c r="D395" s="133">
        <v>28949.4</v>
      </c>
      <c r="E395" s="134">
        <v>14336.1</v>
      </c>
      <c r="F395" s="134">
        <v>13030.2</v>
      </c>
      <c r="G395" s="134">
        <v>61.3</v>
      </c>
      <c r="H395" s="134">
        <v>14613.3</v>
      </c>
      <c r="I395" s="136">
        <v>3271.3</v>
      </c>
      <c r="J395" s="134">
        <v>3271.3</v>
      </c>
      <c r="K395" s="135">
        <v>0</v>
      </c>
      <c r="L395" s="135">
        <v>222.7</v>
      </c>
      <c r="M395" s="134"/>
      <c r="N395" s="133">
        <v>32220.7</v>
      </c>
    </row>
    <row r="396" spans="1:14" ht="15.75" x14ac:dyDescent="0.2">
      <c r="A396" s="153"/>
      <c r="B396" s="147" t="s">
        <v>2509</v>
      </c>
      <c r="C396" s="137" t="s">
        <v>4036</v>
      </c>
      <c r="D396" s="133">
        <v>27998</v>
      </c>
      <c r="E396" s="134">
        <v>27998</v>
      </c>
      <c r="F396" s="134">
        <v>25626.9</v>
      </c>
      <c r="G396" s="134">
        <v>107</v>
      </c>
      <c r="H396" s="134"/>
      <c r="I396" s="136">
        <v>6053.5000000000009</v>
      </c>
      <c r="J396" s="134">
        <v>6053.5000000000009</v>
      </c>
      <c r="K396" s="135">
        <v>0</v>
      </c>
      <c r="L396" s="135">
        <v>404.8</v>
      </c>
      <c r="M396" s="134"/>
      <c r="N396" s="133">
        <v>34051.5</v>
      </c>
    </row>
    <row r="397" spans="1:14" ht="15.75" x14ac:dyDescent="0.2">
      <c r="A397" s="153"/>
      <c r="B397" s="147" t="s">
        <v>2509</v>
      </c>
      <c r="C397" s="137" t="s">
        <v>4035</v>
      </c>
      <c r="D397" s="133">
        <v>17370.199999999997</v>
      </c>
      <c r="E397" s="134">
        <v>17370.199999999997</v>
      </c>
      <c r="F397" s="134">
        <v>15773.3</v>
      </c>
      <c r="G397" s="134">
        <v>85.800000000000011</v>
      </c>
      <c r="H397" s="134"/>
      <c r="I397" s="136">
        <v>4072.0999999999995</v>
      </c>
      <c r="J397" s="134">
        <v>4072.0999999999995</v>
      </c>
      <c r="K397" s="135">
        <v>0</v>
      </c>
      <c r="L397" s="135">
        <v>328.3</v>
      </c>
      <c r="M397" s="134"/>
      <c r="N397" s="133">
        <v>21442.299999999996</v>
      </c>
    </row>
    <row r="398" spans="1:14" ht="15.75" x14ac:dyDescent="0.2">
      <c r="A398" s="153"/>
      <c r="B398" s="155" t="s">
        <v>2509</v>
      </c>
      <c r="C398" s="154" t="s">
        <v>4034</v>
      </c>
      <c r="D398" s="133">
        <v>45711.299999999988</v>
      </c>
      <c r="E398" s="134">
        <v>45711.299999999988</v>
      </c>
      <c r="F398" s="134">
        <v>40480.699999999997</v>
      </c>
      <c r="G398" s="134">
        <v>125.2</v>
      </c>
      <c r="H398" s="134"/>
      <c r="I398" s="136">
        <v>10164.799999999999</v>
      </c>
      <c r="J398" s="134">
        <v>10164.799999999999</v>
      </c>
      <c r="K398" s="135">
        <v>0</v>
      </c>
      <c r="L398" s="135">
        <v>1419.2</v>
      </c>
      <c r="M398" s="134"/>
      <c r="N398" s="133">
        <v>55876.099999999991</v>
      </c>
    </row>
    <row r="399" spans="1:14" ht="15.75" x14ac:dyDescent="0.2">
      <c r="A399" s="153"/>
      <c r="B399" s="155" t="s">
        <v>2509</v>
      </c>
      <c r="C399" s="154" t="s">
        <v>4033</v>
      </c>
      <c r="D399" s="133">
        <v>65742.799999999988</v>
      </c>
      <c r="E399" s="134">
        <v>65742.799999999988</v>
      </c>
      <c r="F399" s="134">
        <v>62066.5</v>
      </c>
      <c r="G399" s="134">
        <v>52.7</v>
      </c>
      <c r="H399" s="134"/>
      <c r="I399" s="136">
        <v>13428.099999999999</v>
      </c>
      <c r="J399" s="134">
        <v>13428.099999999999</v>
      </c>
      <c r="K399" s="135">
        <v>0</v>
      </c>
      <c r="L399" s="135">
        <v>818.1</v>
      </c>
      <c r="M399" s="134"/>
      <c r="N399" s="133">
        <v>79170.899999999994</v>
      </c>
    </row>
    <row r="400" spans="1:14" ht="15.75" x14ac:dyDescent="0.2">
      <c r="A400" s="153"/>
      <c r="B400" s="147" t="s">
        <v>2509</v>
      </c>
      <c r="C400" s="137" t="s">
        <v>4032</v>
      </c>
      <c r="D400" s="133">
        <v>55511.8</v>
      </c>
      <c r="E400" s="134">
        <v>55511.8</v>
      </c>
      <c r="F400" s="134">
        <v>51321.8</v>
      </c>
      <c r="G400" s="134">
        <v>61.5</v>
      </c>
      <c r="H400" s="134"/>
      <c r="I400" s="136">
        <v>11011.9</v>
      </c>
      <c r="J400" s="134">
        <v>11011.9</v>
      </c>
      <c r="K400" s="135">
        <v>0</v>
      </c>
      <c r="L400" s="135">
        <v>769.4</v>
      </c>
      <c r="M400" s="134"/>
      <c r="N400" s="133">
        <v>66523.7</v>
      </c>
    </row>
    <row r="401" spans="1:14" ht="15.75" x14ac:dyDescent="0.2">
      <c r="A401" s="153"/>
      <c r="B401" s="147" t="s">
        <v>2509</v>
      </c>
      <c r="C401" s="137" t="s">
        <v>4031</v>
      </c>
      <c r="D401" s="133">
        <v>50437.7</v>
      </c>
      <c r="E401" s="134">
        <v>50437.7</v>
      </c>
      <c r="F401" s="134">
        <v>46467.4</v>
      </c>
      <c r="G401" s="134">
        <v>80.400000000000006</v>
      </c>
      <c r="H401" s="134"/>
      <c r="I401" s="136">
        <v>10576.7</v>
      </c>
      <c r="J401" s="134">
        <v>10576.7</v>
      </c>
      <c r="K401" s="135">
        <v>0</v>
      </c>
      <c r="L401" s="135">
        <v>932.1</v>
      </c>
      <c r="M401" s="134"/>
      <c r="N401" s="133">
        <v>61014.399999999994</v>
      </c>
    </row>
    <row r="402" spans="1:14" ht="15.75" x14ac:dyDescent="0.2">
      <c r="A402" s="153"/>
      <c r="B402" s="147" t="s">
        <v>2509</v>
      </c>
      <c r="C402" s="137" t="s">
        <v>4030</v>
      </c>
      <c r="D402" s="133">
        <v>53550.7</v>
      </c>
      <c r="E402" s="134">
        <v>53550.7</v>
      </c>
      <c r="F402" s="134">
        <v>49428.9</v>
      </c>
      <c r="G402" s="134">
        <v>74</v>
      </c>
      <c r="H402" s="134"/>
      <c r="I402" s="136">
        <v>10506.6</v>
      </c>
      <c r="J402" s="134">
        <v>10506.6</v>
      </c>
      <c r="K402" s="135">
        <v>0</v>
      </c>
      <c r="L402" s="135">
        <v>551.5</v>
      </c>
      <c r="M402" s="134"/>
      <c r="N402" s="133">
        <v>64057.299999999996</v>
      </c>
    </row>
    <row r="403" spans="1:14" ht="15.75" x14ac:dyDescent="0.2">
      <c r="A403" s="148"/>
      <c r="B403" s="147"/>
      <c r="C403" s="137"/>
      <c r="D403" s="136"/>
      <c r="E403" s="134"/>
      <c r="F403" s="146"/>
      <c r="G403" s="134"/>
      <c r="H403" s="146"/>
      <c r="I403" s="136"/>
      <c r="J403" s="146"/>
      <c r="K403" s="146"/>
      <c r="L403" s="146"/>
      <c r="M403" s="146"/>
      <c r="N403" s="136"/>
    </row>
    <row r="404" spans="1:14" ht="39" x14ac:dyDescent="0.2">
      <c r="A404" s="152"/>
      <c r="B404" s="151"/>
      <c r="C404" s="150" t="s">
        <v>4029</v>
      </c>
      <c r="D404" s="149">
        <v>256286</v>
      </c>
      <c r="E404" s="149">
        <v>256286</v>
      </c>
      <c r="F404" s="149">
        <v>236746.8</v>
      </c>
      <c r="G404" s="149">
        <v>5426.0000000000009</v>
      </c>
      <c r="H404" s="149">
        <v>0</v>
      </c>
      <c r="I404" s="149">
        <v>55104.3</v>
      </c>
      <c r="J404" s="149">
        <v>55104.3</v>
      </c>
      <c r="K404" s="149">
        <v>0</v>
      </c>
      <c r="L404" s="149">
        <v>4085.8999999999996</v>
      </c>
      <c r="M404" s="149">
        <v>0</v>
      </c>
      <c r="N404" s="149">
        <v>311390.29999999993</v>
      </c>
    </row>
    <row r="405" spans="1:14" ht="15.75" x14ac:dyDescent="0.2">
      <c r="A405" s="148"/>
      <c r="B405" s="147"/>
      <c r="C405" s="137"/>
      <c r="D405" s="136"/>
      <c r="E405" s="134"/>
      <c r="F405" s="146"/>
      <c r="G405" s="134"/>
      <c r="H405" s="146"/>
      <c r="I405" s="136"/>
      <c r="J405" s="146"/>
      <c r="K405" s="146"/>
      <c r="L405" s="146"/>
      <c r="M405" s="146"/>
      <c r="N405" s="136"/>
    </row>
    <row r="406" spans="1:14" ht="31.5" x14ac:dyDescent="0.2">
      <c r="A406" s="148"/>
      <c r="B406" s="155" t="s">
        <v>2509</v>
      </c>
      <c r="C406" s="137" t="s">
        <v>4028</v>
      </c>
      <c r="D406" s="133">
        <v>6045</v>
      </c>
      <c r="E406" s="134">
        <v>6045</v>
      </c>
      <c r="F406" s="134">
        <v>4733.3999999999996</v>
      </c>
      <c r="G406" s="134">
        <v>292</v>
      </c>
      <c r="H406" s="134"/>
      <c r="I406" s="136">
        <v>70.099999999999994</v>
      </c>
      <c r="J406" s="134">
        <v>70.099999999999994</v>
      </c>
      <c r="K406" s="135">
        <v>0</v>
      </c>
      <c r="L406" s="135">
        <v>0</v>
      </c>
      <c r="M406" s="134"/>
      <c r="N406" s="133">
        <v>6115.1</v>
      </c>
    </row>
    <row r="407" spans="1:14" ht="15.75" x14ac:dyDescent="0.2">
      <c r="A407" s="144"/>
      <c r="B407" s="143" t="s">
        <v>2509</v>
      </c>
      <c r="C407" s="142" t="s">
        <v>4027</v>
      </c>
      <c r="D407" s="133">
        <v>22835.200000000001</v>
      </c>
      <c r="E407" s="134">
        <v>22835.200000000001</v>
      </c>
      <c r="F407" s="134">
        <v>21362.9</v>
      </c>
      <c r="G407" s="134">
        <v>159.6</v>
      </c>
      <c r="H407" s="134"/>
      <c r="I407" s="136">
        <v>4750.6000000000004</v>
      </c>
      <c r="J407" s="134">
        <v>4750.6000000000004</v>
      </c>
      <c r="K407" s="135">
        <v>0</v>
      </c>
      <c r="L407" s="135">
        <v>193.6</v>
      </c>
      <c r="M407" s="134"/>
      <c r="N407" s="133">
        <v>27585.800000000003</v>
      </c>
    </row>
    <row r="408" spans="1:14" ht="15.75" x14ac:dyDescent="0.2">
      <c r="A408" s="144"/>
      <c r="B408" s="143" t="s">
        <v>2509</v>
      </c>
      <c r="C408" s="142" t="s">
        <v>4026</v>
      </c>
      <c r="D408" s="133">
        <v>30837.1</v>
      </c>
      <c r="E408" s="134">
        <v>30837.1</v>
      </c>
      <c r="F408" s="134">
        <v>29081.7</v>
      </c>
      <c r="G408" s="134">
        <v>196.6</v>
      </c>
      <c r="H408" s="134"/>
      <c r="I408" s="136">
        <v>6289.2999999999993</v>
      </c>
      <c r="J408" s="134">
        <v>6289.2999999999993</v>
      </c>
      <c r="K408" s="135">
        <v>0</v>
      </c>
      <c r="L408" s="135">
        <v>238.5</v>
      </c>
      <c r="M408" s="134"/>
      <c r="N408" s="133">
        <v>37126.399999999994</v>
      </c>
    </row>
    <row r="409" spans="1:14" ht="15.75" x14ac:dyDescent="0.2">
      <c r="A409" s="153"/>
      <c r="B409" s="155" t="s">
        <v>2509</v>
      </c>
      <c r="C409" s="154" t="s">
        <v>4025</v>
      </c>
      <c r="D409" s="133">
        <v>12431.999999999998</v>
      </c>
      <c r="E409" s="134">
        <v>12431.999999999998</v>
      </c>
      <c r="F409" s="134">
        <v>11561</v>
      </c>
      <c r="G409" s="134">
        <v>267.39999999999998</v>
      </c>
      <c r="H409" s="134"/>
      <c r="I409" s="136">
        <v>2721.7000000000007</v>
      </c>
      <c r="J409" s="134">
        <v>2721.7000000000007</v>
      </c>
      <c r="K409" s="135">
        <v>0</v>
      </c>
      <c r="L409" s="135">
        <v>158.80000000000001</v>
      </c>
      <c r="M409" s="134"/>
      <c r="N409" s="133">
        <v>15153.699999999999</v>
      </c>
    </row>
    <row r="410" spans="1:14" ht="15.75" x14ac:dyDescent="0.2">
      <c r="A410" s="148"/>
      <c r="B410" s="147" t="s">
        <v>2509</v>
      </c>
      <c r="C410" s="137" t="s">
        <v>4024</v>
      </c>
      <c r="D410" s="133">
        <v>16441.5</v>
      </c>
      <c r="E410" s="134">
        <v>16441.5</v>
      </c>
      <c r="F410" s="134">
        <v>14970.8</v>
      </c>
      <c r="G410" s="134">
        <v>595.80000000000007</v>
      </c>
      <c r="H410" s="134"/>
      <c r="I410" s="136">
        <v>3775.5999999999995</v>
      </c>
      <c r="J410" s="134">
        <v>3775.5999999999995</v>
      </c>
      <c r="K410" s="135">
        <v>0</v>
      </c>
      <c r="L410" s="135">
        <v>577.70000000000005</v>
      </c>
      <c r="M410" s="134"/>
      <c r="N410" s="133">
        <v>20217.099999999999</v>
      </c>
    </row>
    <row r="411" spans="1:14" ht="15.75" x14ac:dyDescent="0.2">
      <c r="A411" s="153"/>
      <c r="B411" s="147" t="s">
        <v>2509</v>
      </c>
      <c r="C411" s="137" t="s">
        <v>4023</v>
      </c>
      <c r="D411" s="133">
        <v>16186.4</v>
      </c>
      <c r="E411" s="134">
        <v>16186.4</v>
      </c>
      <c r="F411" s="134">
        <v>14931.2</v>
      </c>
      <c r="G411" s="134">
        <v>410.9</v>
      </c>
      <c r="H411" s="134"/>
      <c r="I411" s="136">
        <v>3433.9000000000005</v>
      </c>
      <c r="J411" s="134">
        <v>3433.9000000000005</v>
      </c>
      <c r="K411" s="135">
        <v>0</v>
      </c>
      <c r="L411" s="135">
        <v>347.8</v>
      </c>
      <c r="M411" s="134"/>
      <c r="N411" s="133">
        <v>19620.3</v>
      </c>
    </row>
    <row r="412" spans="1:14" ht="15.75" x14ac:dyDescent="0.2">
      <c r="A412" s="153"/>
      <c r="B412" s="147" t="s">
        <v>2509</v>
      </c>
      <c r="C412" s="137" t="s">
        <v>4022</v>
      </c>
      <c r="D412" s="133">
        <v>20181.099999999999</v>
      </c>
      <c r="E412" s="134">
        <v>20181.099999999999</v>
      </c>
      <c r="F412" s="134">
        <v>18532.900000000001</v>
      </c>
      <c r="G412" s="134">
        <v>540.79999999999995</v>
      </c>
      <c r="H412" s="134"/>
      <c r="I412" s="136">
        <v>4738.5</v>
      </c>
      <c r="J412" s="134">
        <v>4738.5</v>
      </c>
      <c r="K412" s="135">
        <v>0</v>
      </c>
      <c r="L412" s="135">
        <v>472.90000000000003</v>
      </c>
      <c r="M412" s="134"/>
      <c r="N412" s="133">
        <v>24919.599999999999</v>
      </c>
    </row>
    <row r="413" spans="1:14" ht="15.75" x14ac:dyDescent="0.2">
      <c r="A413" s="148"/>
      <c r="B413" s="147" t="s">
        <v>2509</v>
      </c>
      <c r="C413" s="137" t="s">
        <v>4021</v>
      </c>
      <c r="D413" s="133">
        <v>19891.8</v>
      </c>
      <c r="E413" s="134">
        <v>19891.8</v>
      </c>
      <c r="F413" s="134">
        <v>18485.7</v>
      </c>
      <c r="G413" s="134">
        <v>327</v>
      </c>
      <c r="H413" s="134"/>
      <c r="I413" s="136">
        <v>4732.6999999999989</v>
      </c>
      <c r="J413" s="134">
        <v>4732.6999999999989</v>
      </c>
      <c r="K413" s="135">
        <v>0</v>
      </c>
      <c r="L413" s="135">
        <v>405.1</v>
      </c>
      <c r="M413" s="134"/>
      <c r="N413" s="133">
        <v>24624.5</v>
      </c>
    </row>
    <row r="414" spans="1:14" ht="15.75" x14ac:dyDescent="0.2">
      <c r="A414" s="153"/>
      <c r="B414" s="147" t="s">
        <v>2509</v>
      </c>
      <c r="C414" s="137" t="s">
        <v>4020</v>
      </c>
      <c r="D414" s="133">
        <v>20485.000000000004</v>
      </c>
      <c r="E414" s="134">
        <v>20485.000000000004</v>
      </c>
      <c r="F414" s="134">
        <v>18913.8</v>
      </c>
      <c r="G414" s="134">
        <v>470.9</v>
      </c>
      <c r="H414" s="134"/>
      <c r="I414" s="136">
        <v>4883.5</v>
      </c>
      <c r="J414" s="134">
        <v>4883.5</v>
      </c>
      <c r="K414" s="135">
        <v>0</v>
      </c>
      <c r="L414" s="135">
        <v>404.2</v>
      </c>
      <c r="M414" s="134"/>
      <c r="N414" s="133">
        <v>25368.500000000004</v>
      </c>
    </row>
    <row r="415" spans="1:14" ht="15.75" x14ac:dyDescent="0.2">
      <c r="A415" s="153"/>
      <c r="B415" s="147" t="s">
        <v>2509</v>
      </c>
      <c r="C415" s="137" t="s">
        <v>4019</v>
      </c>
      <c r="D415" s="133">
        <v>19674.600000000002</v>
      </c>
      <c r="E415" s="134">
        <v>19674.600000000002</v>
      </c>
      <c r="F415" s="134">
        <v>18203.5</v>
      </c>
      <c r="G415" s="134">
        <v>441.2</v>
      </c>
      <c r="H415" s="134"/>
      <c r="I415" s="136">
        <v>4572.3999999999996</v>
      </c>
      <c r="J415" s="134">
        <v>4572.3999999999996</v>
      </c>
      <c r="K415" s="135">
        <v>0</v>
      </c>
      <c r="L415" s="135">
        <v>378.6</v>
      </c>
      <c r="M415" s="134"/>
      <c r="N415" s="133">
        <v>24247</v>
      </c>
    </row>
    <row r="416" spans="1:14" ht="15.75" x14ac:dyDescent="0.2">
      <c r="A416" s="153"/>
      <c r="B416" s="147" t="s">
        <v>2509</v>
      </c>
      <c r="C416" s="137" t="s">
        <v>4018</v>
      </c>
      <c r="D416" s="133">
        <v>54901.700000000004</v>
      </c>
      <c r="E416" s="134">
        <v>54901.700000000004</v>
      </c>
      <c r="F416" s="134">
        <v>51042.400000000001</v>
      </c>
      <c r="G416" s="134">
        <v>1155.5</v>
      </c>
      <c r="H416" s="134"/>
      <c r="I416" s="136">
        <v>11323.999999999996</v>
      </c>
      <c r="J416" s="134">
        <v>11323.999999999996</v>
      </c>
      <c r="K416" s="135">
        <v>0</v>
      </c>
      <c r="L416" s="135">
        <v>536</v>
      </c>
      <c r="M416" s="134"/>
      <c r="N416" s="133">
        <v>66225.7</v>
      </c>
    </row>
    <row r="417" spans="1:14" ht="15.75" x14ac:dyDescent="0.2">
      <c r="A417" s="148"/>
      <c r="B417" s="147" t="s">
        <v>2509</v>
      </c>
      <c r="C417" s="137" t="s">
        <v>4017</v>
      </c>
      <c r="D417" s="133">
        <v>16374.6</v>
      </c>
      <c r="E417" s="134">
        <v>16374.6</v>
      </c>
      <c r="F417" s="134">
        <v>14927.5</v>
      </c>
      <c r="G417" s="134">
        <v>568.29999999999995</v>
      </c>
      <c r="H417" s="134"/>
      <c r="I417" s="136">
        <v>3812</v>
      </c>
      <c r="J417" s="134">
        <v>3812</v>
      </c>
      <c r="K417" s="135">
        <v>0</v>
      </c>
      <c r="L417" s="135">
        <v>372.7</v>
      </c>
      <c r="M417" s="134"/>
      <c r="N417" s="133">
        <v>20186.599999999999</v>
      </c>
    </row>
    <row r="418" spans="1:14" ht="15.75" x14ac:dyDescent="0.2">
      <c r="A418" s="148"/>
      <c r="B418" s="147"/>
      <c r="C418" s="137"/>
      <c r="D418" s="136"/>
      <c r="E418" s="134"/>
      <c r="F418" s="146"/>
      <c r="G418" s="134"/>
      <c r="H418" s="146"/>
      <c r="I418" s="136"/>
      <c r="J418" s="146"/>
      <c r="K418" s="146"/>
      <c r="L418" s="146"/>
      <c r="M418" s="146"/>
      <c r="N418" s="136"/>
    </row>
    <row r="419" spans="1:14" ht="45.75" customHeight="1" x14ac:dyDescent="0.2">
      <c r="A419" s="152"/>
      <c r="B419" s="151"/>
      <c r="C419" s="150" t="s">
        <v>4016</v>
      </c>
      <c r="D419" s="149">
        <v>326101.80000000005</v>
      </c>
      <c r="E419" s="149">
        <v>302641.30000000005</v>
      </c>
      <c r="F419" s="149">
        <v>279067.40000000002</v>
      </c>
      <c r="G419" s="149">
        <v>2823.9999999999995</v>
      </c>
      <c r="H419" s="149">
        <v>23460.5</v>
      </c>
      <c r="I419" s="149">
        <v>65691.39999999998</v>
      </c>
      <c r="J419" s="149">
        <v>65691.39999999998</v>
      </c>
      <c r="K419" s="149">
        <v>0</v>
      </c>
      <c r="L419" s="149">
        <v>3327.2</v>
      </c>
      <c r="M419" s="149">
        <v>0</v>
      </c>
      <c r="N419" s="149">
        <v>391793.2</v>
      </c>
    </row>
    <row r="420" spans="1:14" ht="15.75" x14ac:dyDescent="0.2">
      <c r="A420" s="148"/>
      <c r="B420" s="147"/>
      <c r="C420" s="137"/>
      <c r="D420" s="136"/>
      <c r="E420" s="134"/>
      <c r="F420" s="146"/>
      <c r="G420" s="134"/>
      <c r="H420" s="146"/>
      <c r="I420" s="136"/>
      <c r="J420" s="146"/>
      <c r="K420" s="146"/>
      <c r="L420" s="146"/>
      <c r="M420" s="146"/>
      <c r="N420" s="136"/>
    </row>
    <row r="421" spans="1:14" ht="31.5" x14ac:dyDescent="0.2">
      <c r="A421" s="148"/>
      <c r="B421" s="155" t="s">
        <v>2509</v>
      </c>
      <c r="C421" s="137" t="s">
        <v>4015</v>
      </c>
      <c r="D421" s="133">
        <v>5949.4</v>
      </c>
      <c r="E421" s="134">
        <v>5949.4</v>
      </c>
      <c r="F421" s="134">
        <v>4830.3</v>
      </c>
      <c r="G421" s="134">
        <v>78.600000000000009</v>
      </c>
      <c r="H421" s="134"/>
      <c r="I421" s="136">
        <v>70.099999999999994</v>
      </c>
      <c r="J421" s="134">
        <v>70.099999999999994</v>
      </c>
      <c r="K421" s="135">
        <v>0</v>
      </c>
      <c r="L421" s="135">
        <v>0</v>
      </c>
      <c r="M421" s="134"/>
      <c r="N421" s="133">
        <v>6019.5</v>
      </c>
    </row>
    <row r="422" spans="1:14" ht="15.75" x14ac:dyDescent="0.2">
      <c r="A422" s="144"/>
      <c r="B422" s="143" t="s">
        <v>2509</v>
      </c>
      <c r="C422" s="142" t="s">
        <v>4014</v>
      </c>
      <c r="D422" s="133">
        <v>37496.700000000012</v>
      </c>
      <c r="E422" s="134">
        <v>34443.900000000009</v>
      </c>
      <c r="F422" s="134">
        <v>32870.300000000003</v>
      </c>
      <c r="G422" s="134">
        <v>179.9</v>
      </c>
      <c r="H422" s="134">
        <v>3052.7999999999997</v>
      </c>
      <c r="I422" s="136">
        <v>6942.6</v>
      </c>
      <c r="J422" s="134">
        <v>6942.6</v>
      </c>
      <c r="K422" s="135">
        <v>0</v>
      </c>
      <c r="L422" s="135">
        <v>218.2</v>
      </c>
      <c r="M422" s="134"/>
      <c r="N422" s="133">
        <v>44439.30000000001</v>
      </c>
    </row>
    <row r="423" spans="1:14" ht="15.75" x14ac:dyDescent="0.2">
      <c r="A423" s="144"/>
      <c r="B423" s="143" t="s">
        <v>2509</v>
      </c>
      <c r="C423" s="142" t="s">
        <v>4013</v>
      </c>
      <c r="D423" s="133">
        <v>39512.800000000003</v>
      </c>
      <c r="E423" s="134">
        <v>39079.4</v>
      </c>
      <c r="F423" s="134">
        <v>34240.800000000003</v>
      </c>
      <c r="G423" s="134">
        <v>404.70000000000005</v>
      </c>
      <c r="H423" s="134">
        <v>433.4</v>
      </c>
      <c r="I423" s="136">
        <v>9086.3999999999978</v>
      </c>
      <c r="J423" s="134">
        <v>9086.3999999999978</v>
      </c>
      <c r="K423" s="135">
        <v>0</v>
      </c>
      <c r="L423" s="135">
        <v>487.90000000000003</v>
      </c>
      <c r="M423" s="134"/>
      <c r="N423" s="133">
        <v>48599.199999999997</v>
      </c>
    </row>
    <row r="424" spans="1:14" ht="15.75" x14ac:dyDescent="0.2">
      <c r="A424" s="153"/>
      <c r="B424" s="155" t="s">
        <v>2509</v>
      </c>
      <c r="C424" s="154" t="s">
        <v>4012</v>
      </c>
      <c r="D424" s="133">
        <v>11525.6</v>
      </c>
      <c r="E424" s="134">
        <v>11525.6</v>
      </c>
      <c r="F424" s="134">
        <v>10753.9</v>
      </c>
      <c r="G424" s="134">
        <v>61.5</v>
      </c>
      <c r="H424" s="134"/>
      <c r="I424" s="136">
        <v>2646.5</v>
      </c>
      <c r="J424" s="134">
        <v>2646.5</v>
      </c>
      <c r="K424" s="135">
        <v>0</v>
      </c>
      <c r="L424" s="135">
        <v>143.5</v>
      </c>
      <c r="M424" s="134"/>
      <c r="N424" s="133">
        <v>14172.1</v>
      </c>
    </row>
    <row r="425" spans="1:14" ht="15.75" x14ac:dyDescent="0.2">
      <c r="A425" s="148"/>
      <c r="B425" s="147" t="s">
        <v>2509</v>
      </c>
      <c r="C425" s="137" t="s">
        <v>4011</v>
      </c>
      <c r="D425" s="133">
        <v>20550.900000000001</v>
      </c>
      <c r="E425" s="134">
        <v>20550.900000000001</v>
      </c>
      <c r="F425" s="134">
        <v>19039.900000000001</v>
      </c>
      <c r="G425" s="134">
        <v>226.2</v>
      </c>
      <c r="H425" s="134"/>
      <c r="I425" s="136">
        <v>4576.4000000000005</v>
      </c>
      <c r="J425" s="134">
        <v>4576.4000000000005</v>
      </c>
      <c r="K425" s="135">
        <v>0</v>
      </c>
      <c r="L425" s="135">
        <v>243.3</v>
      </c>
      <c r="M425" s="134"/>
      <c r="N425" s="133">
        <v>25127.300000000003</v>
      </c>
    </row>
    <row r="426" spans="1:14" ht="15.75" x14ac:dyDescent="0.2">
      <c r="A426" s="153"/>
      <c r="B426" s="147" t="s">
        <v>2509</v>
      </c>
      <c r="C426" s="137" t="s">
        <v>4010</v>
      </c>
      <c r="D426" s="133">
        <v>54820</v>
      </c>
      <c r="E426" s="134">
        <v>34845.699999999997</v>
      </c>
      <c r="F426" s="134">
        <v>32604.1</v>
      </c>
      <c r="G426" s="134">
        <v>257.7</v>
      </c>
      <c r="H426" s="134">
        <v>19974.3</v>
      </c>
      <c r="I426" s="136">
        <v>7324.4999999999991</v>
      </c>
      <c r="J426" s="134">
        <v>7324.4999999999991</v>
      </c>
      <c r="K426" s="135">
        <v>0</v>
      </c>
      <c r="L426" s="135">
        <v>281.8</v>
      </c>
      <c r="M426" s="134"/>
      <c r="N426" s="133">
        <v>62144.5</v>
      </c>
    </row>
    <row r="427" spans="1:14" ht="15.75" x14ac:dyDescent="0.2">
      <c r="A427" s="153"/>
      <c r="B427" s="147" t="s">
        <v>2509</v>
      </c>
      <c r="C427" s="137" t="s">
        <v>4009</v>
      </c>
      <c r="D427" s="133">
        <v>15649.1</v>
      </c>
      <c r="E427" s="134">
        <v>15649.1</v>
      </c>
      <c r="F427" s="134">
        <v>14453.6</v>
      </c>
      <c r="G427" s="134">
        <v>228</v>
      </c>
      <c r="H427" s="134"/>
      <c r="I427" s="136">
        <v>3887</v>
      </c>
      <c r="J427" s="134">
        <v>3887</v>
      </c>
      <c r="K427" s="135">
        <v>0</v>
      </c>
      <c r="L427" s="135">
        <v>531.20000000000005</v>
      </c>
      <c r="M427" s="134"/>
      <c r="N427" s="133">
        <v>19536.099999999999</v>
      </c>
    </row>
    <row r="428" spans="1:14" ht="15.75" x14ac:dyDescent="0.2">
      <c r="A428" s="148"/>
      <c r="B428" s="147" t="s">
        <v>2509</v>
      </c>
      <c r="C428" s="137" t="s">
        <v>4008</v>
      </c>
      <c r="D428" s="133">
        <v>14715.7</v>
      </c>
      <c r="E428" s="134">
        <v>14715.7</v>
      </c>
      <c r="F428" s="134">
        <v>13452.2</v>
      </c>
      <c r="G428" s="134">
        <v>314.8</v>
      </c>
      <c r="H428" s="134"/>
      <c r="I428" s="136">
        <v>3335.7000000000003</v>
      </c>
      <c r="J428" s="134">
        <v>3335.7000000000003</v>
      </c>
      <c r="K428" s="135">
        <v>0</v>
      </c>
      <c r="L428" s="135">
        <v>131.1</v>
      </c>
      <c r="M428" s="134"/>
      <c r="N428" s="133">
        <v>18051.400000000001</v>
      </c>
    </row>
    <row r="429" spans="1:14" ht="15.75" x14ac:dyDescent="0.2">
      <c r="A429" s="153"/>
      <c r="B429" s="147" t="s">
        <v>2509</v>
      </c>
      <c r="C429" s="137" t="s">
        <v>4007</v>
      </c>
      <c r="D429" s="133">
        <v>18040.199999999997</v>
      </c>
      <c r="E429" s="134">
        <v>18040.199999999997</v>
      </c>
      <c r="F429" s="134">
        <v>16622.3</v>
      </c>
      <c r="G429" s="134">
        <v>155.1</v>
      </c>
      <c r="H429" s="134"/>
      <c r="I429" s="136">
        <v>4091.2</v>
      </c>
      <c r="J429" s="134">
        <v>4091.2</v>
      </c>
      <c r="K429" s="135">
        <v>0</v>
      </c>
      <c r="L429" s="135">
        <v>149.19999999999999</v>
      </c>
      <c r="M429" s="134"/>
      <c r="N429" s="133">
        <v>22131.399999999998</v>
      </c>
    </row>
    <row r="430" spans="1:14" ht="15.75" x14ac:dyDescent="0.2">
      <c r="A430" s="153"/>
      <c r="B430" s="147" t="s">
        <v>2509</v>
      </c>
      <c r="C430" s="137" t="s">
        <v>4006</v>
      </c>
      <c r="D430" s="133">
        <v>70752.2</v>
      </c>
      <c r="E430" s="134">
        <v>70752.2</v>
      </c>
      <c r="F430" s="134">
        <v>65823.399999999994</v>
      </c>
      <c r="G430" s="134">
        <v>691.7</v>
      </c>
      <c r="H430" s="134"/>
      <c r="I430" s="136">
        <v>15003.899999999998</v>
      </c>
      <c r="J430" s="134">
        <v>15003.899999999998</v>
      </c>
      <c r="K430" s="135">
        <v>0</v>
      </c>
      <c r="L430" s="135">
        <v>702.8</v>
      </c>
      <c r="M430" s="134"/>
      <c r="N430" s="133">
        <v>85756.099999999991</v>
      </c>
    </row>
    <row r="431" spans="1:14" ht="15.75" x14ac:dyDescent="0.2">
      <c r="A431" s="148"/>
      <c r="B431" s="147" t="s">
        <v>2509</v>
      </c>
      <c r="C431" s="137" t="s">
        <v>4005</v>
      </c>
      <c r="D431" s="133">
        <v>19672.800000000003</v>
      </c>
      <c r="E431" s="134">
        <v>19672.800000000003</v>
      </c>
      <c r="F431" s="134">
        <v>18242.7</v>
      </c>
      <c r="G431" s="134">
        <v>110.2</v>
      </c>
      <c r="H431" s="134"/>
      <c r="I431" s="136">
        <v>4402.7000000000007</v>
      </c>
      <c r="J431" s="134">
        <v>4402.7000000000007</v>
      </c>
      <c r="K431" s="135">
        <v>0</v>
      </c>
      <c r="L431" s="135">
        <v>168.7</v>
      </c>
      <c r="M431" s="134"/>
      <c r="N431" s="133">
        <v>24075.500000000004</v>
      </c>
    </row>
    <row r="432" spans="1:14" ht="15.75" x14ac:dyDescent="0.2">
      <c r="A432" s="153"/>
      <c r="B432" s="147" t="s">
        <v>2509</v>
      </c>
      <c r="C432" s="137" t="s">
        <v>4004</v>
      </c>
      <c r="D432" s="133">
        <v>17416.400000000001</v>
      </c>
      <c r="E432" s="134">
        <v>17416.400000000001</v>
      </c>
      <c r="F432" s="134">
        <v>16133.9</v>
      </c>
      <c r="G432" s="134">
        <v>115.6</v>
      </c>
      <c r="H432" s="134"/>
      <c r="I432" s="136">
        <v>4324.3999999999996</v>
      </c>
      <c r="J432" s="134">
        <v>4324.3999999999996</v>
      </c>
      <c r="K432" s="135">
        <v>0</v>
      </c>
      <c r="L432" s="135">
        <v>269.5</v>
      </c>
      <c r="M432" s="134"/>
      <c r="N432" s="133">
        <v>21740.800000000003</v>
      </c>
    </row>
    <row r="433" spans="1:14" ht="15.75" x14ac:dyDescent="0.2">
      <c r="A433" s="148"/>
      <c r="B433" s="147"/>
      <c r="C433" s="137"/>
      <c r="D433" s="136"/>
      <c r="E433" s="134"/>
      <c r="F433" s="146"/>
      <c r="G433" s="134"/>
      <c r="H433" s="146"/>
      <c r="I433" s="136"/>
      <c r="J433" s="146"/>
      <c r="K433" s="146"/>
      <c r="L433" s="146"/>
      <c r="M433" s="146"/>
      <c r="N433" s="136"/>
    </row>
    <row r="434" spans="1:14" ht="39" x14ac:dyDescent="0.2">
      <c r="A434" s="152"/>
      <c r="B434" s="151"/>
      <c r="C434" s="150" t="s">
        <v>4003</v>
      </c>
      <c r="D434" s="149">
        <v>281853.2</v>
      </c>
      <c r="E434" s="149">
        <v>261353.2</v>
      </c>
      <c r="F434" s="149">
        <v>242060.09999999998</v>
      </c>
      <c r="G434" s="149">
        <v>2688.1</v>
      </c>
      <c r="H434" s="149">
        <v>20500</v>
      </c>
      <c r="I434" s="149">
        <v>56272.6</v>
      </c>
      <c r="J434" s="149">
        <v>56272.6</v>
      </c>
      <c r="K434" s="149">
        <v>0</v>
      </c>
      <c r="L434" s="149">
        <v>3201.4000000000005</v>
      </c>
      <c r="M434" s="149">
        <v>0</v>
      </c>
      <c r="N434" s="149">
        <v>338125.8</v>
      </c>
    </row>
    <row r="435" spans="1:14" ht="15.75" x14ac:dyDescent="0.2">
      <c r="A435" s="148"/>
      <c r="B435" s="147"/>
      <c r="C435" s="137"/>
      <c r="D435" s="136"/>
      <c r="E435" s="134"/>
      <c r="F435" s="146"/>
      <c r="G435" s="134"/>
      <c r="H435" s="146"/>
      <c r="I435" s="136"/>
      <c r="J435" s="146"/>
      <c r="K435" s="146"/>
      <c r="L435" s="146"/>
      <c r="M435" s="146"/>
      <c r="N435" s="136"/>
    </row>
    <row r="436" spans="1:14" ht="31.5" x14ac:dyDescent="0.2">
      <c r="A436" s="148"/>
      <c r="B436" s="155" t="s">
        <v>2509</v>
      </c>
      <c r="C436" s="137" t="s">
        <v>4002</v>
      </c>
      <c r="D436" s="133">
        <v>6667.8000000000011</v>
      </c>
      <c r="E436" s="134">
        <v>6667.8000000000011</v>
      </c>
      <c r="F436" s="134">
        <v>5446.1</v>
      </c>
      <c r="G436" s="134">
        <v>48.6</v>
      </c>
      <c r="H436" s="134"/>
      <c r="I436" s="136">
        <v>79.400000000000006</v>
      </c>
      <c r="J436" s="134">
        <v>79.400000000000006</v>
      </c>
      <c r="K436" s="135">
        <v>0</v>
      </c>
      <c r="L436" s="135">
        <v>0</v>
      </c>
      <c r="M436" s="134"/>
      <c r="N436" s="133">
        <v>6747.2000000000007</v>
      </c>
    </row>
    <row r="437" spans="1:14" ht="15.75" x14ac:dyDescent="0.2">
      <c r="A437" s="144"/>
      <c r="B437" s="143" t="s">
        <v>2509</v>
      </c>
      <c r="C437" s="142" t="s">
        <v>4001</v>
      </c>
      <c r="D437" s="133">
        <v>24483.999999999996</v>
      </c>
      <c r="E437" s="134">
        <v>24483.999999999996</v>
      </c>
      <c r="F437" s="134">
        <v>22669.1</v>
      </c>
      <c r="G437" s="134">
        <v>133.30000000000001</v>
      </c>
      <c r="H437" s="134"/>
      <c r="I437" s="136">
        <v>4945.2999999999993</v>
      </c>
      <c r="J437" s="134">
        <v>4945.2999999999993</v>
      </c>
      <c r="K437" s="135">
        <v>0</v>
      </c>
      <c r="L437" s="135">
        <v>161.6</v>
      </c>
      <c r="M437" s="134"/>
      <c r="N437" s="133">
        <v>29429.299999999996</v>
      </c>
    </row>
    <row r="438" spans="1:14" ht="15.75" x14ac:dyDescent="0.2">
      <c r="A438" s="144"/>
      <c r="B438" s="143" t="s">
        <v>2509</v>
      </c>
      <c r="C438" s="142" t="s">
        <v>4000</v>
      </c>
      <c r="D438" s="133">
        <v>33335.9</v>
      </c>
      <c r="E438" s="134">
        <v>33335.9</v>
      </c>
      <c r="F438" s="134">
        <v>31158.799999999999</v>
      </c>
      <c r="G438" s="134">
        <v>300.39999999999998</v>
      </c>
      <c r="H438" s="134"/>
      <c r="I438" s="136">
        <v>7082.5000000000009</v>
      </c>
      <c r="J438" s="134">
        <v>7082.5000000000009</v>
      </c>
      <c r="K438" s="135">
        <v>0</v>
      </c>
      <c r="L438" s="135">
        <v>364.29999999999995</v>
      </c>
      <c r="M438" s="134"/>
      <c r="N438" s="133">
        <v>40418.400000000001</v>
      </c>
    </row>
    <row r="439" spans="1:14" ht="15.75" x14ac:dyDescent="0.2">
      <c r="A439" s="153"/>
      <c r="B439" s="155" t="s">
        <v>2509</v>
      </c>
      <c r="C439" s="154" t="s">
        <v>3999</v>
      </c>
      <c r="D439" s="133">
        <v>24257.499999999996</v>
      </c>
      <c r="E439" s="134">
        <v>24257.499999999996</v>
      </c>
      <c r="F439" s="134">
        <v>22619.1</v>
      </c>
      <c r="G439" s="134">
        <v>168.1</v>
      </c>
      <c r="H439" s="134"/>
      <c r="I439" s="136">
        <v>5597.4</v>
      </c>
      <c r="J439" s="134">
        <v>5597.4</v>
      </c>
      <c r="K439" s="135">
        <v>0</v>
      </c>
      <c r="L439" s="135">
        <v>391.9</v>
      </c>
      <c r="M439" s="134"/>
      <c r="N439" s="133">
        <v>29854.899999999994</v>
      </c>
    </row>
    <row r="440" spans="1:14" ht="15.75" x14ac:dyDescent="0.2">
      <c r="A440" s="148"/>
      <c r="B440" s="147" t="s">
        <v>2509</v>
      </c>
      <c r="C440" s="137" t="s">
        <v>3998</v>
      </c>
      <c r="D440" s="133">
        <v>21822.300000000003</v>
      </c>
      <c r="E440" s="134">
        <v>21822.300000000003</v>
      </c>
      <c r="F440" s="134">
        <v>20306.900000000001</v>
      </c>
      <c r="G440" s="134">
        <v>231.4</v>
      </c>
      <c r="H440" s="134"/>
      <c r="I440" s="136">
        <v>5228.5999999999995</v>
      </c>
      <c r="J440" s="134">
        <v>5228.5999999999995</v>
      </c>
      <c r="K440" s="135">
        <v>0</v>
      </c>
      <c r="L440" s="135">
        <v>539.6</v>
      </c>
      <c r="M440" s="134"/>
      <c r="N440" s="133">
        <v>27050.9</v>
      </c>
    </row>
    <row r="441" spans="1:14" ht="15.75" x14ac:dyDescent="0.2">
      <c r="A441" s="153"/>
      <c r="B441" s="147" t="s">
        <v>2509</v>
      </c>
      <c r="C441" s="137" t="s">
        <v>3997</v>
      </c>
      <c r="D441" s="133">
        <v>9953.1999999999989</v>
      </c>
      <c r="E441" s="134">
        <v>9953.1999999999989</v>
      </c>
      <c r="F441" s="134">
        <v>9268.2000000000007</v>
      </c>
      <c r="G441" s="134">
        <v>91.8</v>
      </c>
      <c r="H441" s="134"/>
      <c r="I441" s="136">
        <v>2396.9</v>
      </c>
      <c r="J441" s="134">
        <v>2396.9</v>
      </c>
      <c r="K441" s="135">
        <v>0</v>
      </c>
      <c r="L441" s="135">
        <v>214</v>
      </c>
      <c r="M441" s="134"/>
      <c r="N441" s="133">
        <v>12350.099999999999</v>
      </c>
    </row>
    <row r="442" spans="1:14" ht="15.75" x14ac:dyDescent="0.2">
      <c r="A442" s="153"/>
      <c r="B442" s="147" t="s">
        <v>2509</v>
      </c>
      <c r="C442" s="137" t="s">
        <v>3996</v>
      </c>
      <c r="D442" s="133">
        <v>13031.4</v>
      </c>
      <c r="E442" s="134">
        <v>13031.4</v>
      </c>
      <c r="F442" s="134">
        <v>12169</v>
      </c>
      <c r="G442" s="134">
        <v>62</v>
      </c>
      <c r="H442" s="134"/>
      <c r="I442" s="136">
        <v>2983.7000000000003</v>
      </c>
      <c r="J442" s="134">
        <v>2983.7000000000003</v>
      </c>
      <c r="K442" s="135">
        <v>0</v>
      </c>
      <c r="L442" s="135">
        <v>144.6</v>
      </c>
      <c r="M442" s="134"/>
      <c r="N442" s="133">
        <v>16015.1</v>
      </c>
    </row>
    <row r="443" spans="1:14" ht="15.75" x14ac:dyDescent="0.2">
      <c r="A443" s="148"/>
      <c r="B443" s="147" t="s">
        <v>2509</v>
      </c>
      <c r="C443" s="137" t="s">
        <v>3995</v>
      </c>
      <c r="D443" s="133">
        <v>14193.5</v>
      </c>
      <c r="E443" s="134">
        <v>14193.5</v>
      </c>
      <c r="F443" s="134">
        <v>13205.1</v>
      </c>
      <c r="G443" s="134">
        <v>144.1</v>
      </c>
      <c r="H443" s="134"/>
      <c r="I443" s="136">
        <v>3376.2000000000003</v>
      </c>
      <c r="J443" s="134">
        <v>3376.2000000000003</v>
      </c>
      <c r="K443" s="135">
        <v>0</v>
      </c>
      <c r="L443" s="135">
        <v>335.9</v>
      </c>
      <c r="M443" s="134"/>
      <c r="N443" s="133">
        <v>17569.7</v>
      </c>
    </row>
    <row r="444" spans="1:14" ht="15.75" x14ac:dyDescent="0.2">
      <c r="A444" s="153"/>
      <c r="B444" s="147" t="s">
        <v>2509</v>
      </c>
      <c r="C444" s="137" t="s">
        <v>3994</v>
      </c>
      <c r="D444" s="133">
        <v>43012</v>
      </c>
      <c r="E444" s="134">
        <v>22511.999999999996</v>
      </c>
      <c r="F444" s="134">
        <v>20938.599999999999</v>
      </c>
      <c r="G444" s="134">
        <v>195</v>
      </c>
      <c r="H444" s="134">
        <v>20500</v>
      </c>
      <c r="I444" s="136">
        <v>5271.0999999999995</v>
      </c>
      <c r="J444" s="134">
        <v>5271.0999999999995</v>
      </c>
      <c r="K444" s="135">
        <v>0</v>
      </c>
      <c r="L444" s="135">
        <v>454.8</v>
      </c>
      <c r="M444" s="134"/>
      <c r="N444" s="133">
        <v>48283.1</v>
      </c>
    </row>
    <row r="445" spans="1:14" ht="15.75" x14ac:dyDescent="0.2">
      <c r="A445" s="153"/>
      <c r="B445" s="147" t="s">
        <v>2509</v>
      </c>
      <c r="C445" s="137" t="s">
        <v>3993</v>
      </c>
      <c r="D445" s="133">
        <v>11083.699999999999</v>
      </c>
      <c r="E445" s="134">
        <v>11083.699999999999</v>
      </c>
      <c r="F445" s="134">
        <v>10307.5</v>
      </c>
      <c r="G445" s="134">
        <v>59.5</v>
      </c>
      <c r="H445" s="134"/>
      <c r="I445" s="136">
        <v>2530.1</v>
      </c>
      <c r="J445" s="134">
        <v>2530.1</v>
      </c>
      <c r="K445" s="135">
        <v>0</v>
      </c>
      <c r="L445" s="135">
        <v>138.6</v>
      </c>
      <c r="M445" s="134"/>
      <c r="N445" s="133">
        <v>13613.8</v>
      </c>
    </row>
    <row r="446" spans="1:14" ht="15.75" x14ac:dyDescent="0.2">
      <c r="A446" s="148"/>
      <c r="B446" s="147" t="s">
        <v>2509</v>
      </c>
      <c r="C446" s="137" t="s">
        <v>3992</v>
      </c>
      <c r="D446" s="133">
        <v>15752.2</v>
      </c>
      <c r="E446" s="134">
        <v>15752.2</v>
      </c>
      <c r="F446" s="134">
        <v>14634</v>
      </c>
      <c r="G446" s="134">
        <v>159</v>
      </c>
      <c r="H446" s="134"/>
      <c r="I446" s="136">
        <v>3751.8999999999996</v>
      </c>
      <c r="J446" s="134">
        <v>3751.8999999999996</v>
      </c>
      <c r="K446" s="135">
        <v>0</v>
      </c>
      <c r="L446" s="135">
        <v>370.8</v>
      </c>
      <c r="M446" s="134"/>
      <c r="N446" s="133">
        <v>19504.099999999999</v>
      </c>
    </row>
    <row r="447" spans="1:14" ht="15.75" x14ac:dyDescent="0.2">
      <c r="A447" s="153"/>
      <c r="B447" s="147" t="s">
        <v>2509</v>
      </c>
      <c r="C447" s="137" t="s">
        <v>3991</v>
      </c>
      <c r="D447" s="133">
        <v>64259.7</v>
      </c>
      <c r="E447" s="134">
        <v>64259.7</v>
      </c>
      <c r="F447" s="134">
        <v>59337.7</v>
      </c>
      <c r="G447" s="134">
        <v>1094.9000000000001</v>
      </c>
      <c r="H447" s="134"/>
      <c r="I447" s="136">
        <v>13029.499999999998</v>
      </c>
      <c r="J447" s="134">
        <v>13029.499999999998</v>
      </c>
      <c r="K447" s="135">
        <v>0</v>
      </c>
      <c r="L447" s="135">
        <v>85.3</v>
      </c>
      <c r="M447" s="134"/>
      <c r="N447" s="133">
        <v>77289.2</v>
      </c>
    </row>
    <row r="448" spans="1:14" ht="15.75" x14ac:dyDescent="0.2">
      <c r="A448" s="148"/>
      <c r="B448" s="147"/>
      <c r="C448" s="137"/>
      <c r="D448" s="136"/>
      <c r="E448" s="134"/>
      <c r="F448" s="146"/>
      <c r="G448" s="134"/>
      <c r="H448" s="146"/>
      <c r="I448" s="136"/>
      <c r="J448" s="146"/>
      <c r="K448" s="146"/>
      <c r="L448" s="146"/>
      <c r="M448" s="146"/>
      <c r="N448" s="136"/>
    </row>
    <row r="449" spans="1:14" ht="39" x14ac:dyDescent="0.2">
      <c r="A449" s="152"/>
      <c r="B449" s="151"/>
      <c r="C449" s="150" t="s">
        <v>3990</v>
      </c>
      <c r="D449" s="149">
        <v>185595.2</v>
      </c>
      <c r="E449" s="149">
        <v>185595.2</v>
      </c>
      <c r="F449" s="149">
        <v>169192.9</v>
      </c>
      <c r="G449" s="149">
        <v>2441.4</v>
      </c>
      <c r="H449" s="149">
        <v>0</v>
      </c>
      <c r="I449" s="149">
        <v>41324.699999999997</v>
      </c>
      <c r="J449" s="149">
        <v>41324.699999999997</v>
      </c>
      <c r="K449" s="149">
        <v>0</v>
      </c>
      <c r="L449" s="149">
        <v>2864.7999999999997</v>
      </c>
      <c r="M449" s="149">
        <v>0</v>
      </c>
      <c r="N449" s="149">
        <v>226919.90000000002</v>
      </c>
    </row>
    <row r="450" spans="1:14" ht="15.75" x14ac:dyDescent="0.2">
      <c r="A450" s="148"/>
      <c r="B450" s="147"/>
      <c r="C450" s="137"/>
      <c r="D450" s="136"/>
      <c r="E450" s="134"/>
      <c r="F450" s="146"/>
      <c r="G450" s="134"/>
      <c r="H450" s="146"/>
      <c r="I450" s="136"/>
      <c r="J450" s="146"/>
      <c r="K450" s="146"/>
      <c r="L450" s="146"/>
      <c r="M450" s="146"/>
      <c r="N450" s="136"/>
    </row>
    <row r="451" spans="1:14" ht="31.5" x14ac:dyDescent="0.2">
      <c r="A451" s="148"/>
      <c r="B451" s="155" t="s">
        <v>2509</v>
      </c>
      <c r="C451" s="137" t="s">
        <v>3989</v>
      </c>
      <c r="D451" s="133">
        <v>5509.2</v>
      </c>
      <c r="E451" s="134">
        <v>5509.2</v>
      </c>
      <c r="F451" s="134">
        <v>4532.7</v>
      </c>
      <c r="G451" s="134">
        <v>0</v>
      </c>
      <c r="H451" s="134"/>
      <c r="I451" s="136">
        <v>70.099999999999994</v>
      </c>
      <c r="J451" s="134">
        <v>70.099999999999994</v>
      </c>
      <c r="K451" s="135">
        <v>0</v>
      </c>
      <c r="L451" s="135">
        <v>0</v>
      </c>
      <c r="M451" s="134"/>
      <c r="N451" s="133">
        <v>5579.3</v>
      </c>
    </row>
    <row r="452" spans="1:14" ht="15.75" x14ac:dyDescent="0.2">
      <c r="A452" s="144"/>
      <c r="B452" s="143" t="s">
        <v>2509</v>
      </c>
      <c r="C452" s="142" t="s">
        <v>3988</v>
      </c>
      <c r="D452" s="133">
        <v>25715</v>
      </c>
      <c r="E452" s="134">
        <v>25715</v>
      </c>
      <c r="F452" s="134">
        <v>24261.5</v>
      </c>
      <c r="G452" s="134">
        <v>297.10000000000002</v>
      </c>
      <c r="H452" s="134"/>
      <c r="I452" s="136">
        <v>5346.8</v>
      </c>
      <c r="J452" s="134">
        <v>5346.8</v>
      </c>
      <c r="K452" s="135">
        <v>0</v>
      </c>
      <c r="L452" s="135">
        <v>264.5</v>
      </c>
      <c r="M452" s="134"/>
      <c r="N452" s="133">
        <v>31061.8</v>
      </c>
    </row>
    <row r="453" spans="1:14" ht="15.75" x14ac:dyDescent="0.2">
      <c r="A453" s="144"/>
      <c r="B453" s="143" t="s">
        <v>2509</v>
      </c>
      <c r="C453" s="142" t="s">
        <v>3987</v>
      </c>
      <c r="D453" s="133">
        <v>19829.5</v>
      </c>
      <c r="E453" s="134">
        <v>19829.5</v>
      </c>
      <c r="F453" s="134">
        <v>17619.8</v>
      </c>
      <c r="G453" s="134">
        <v>371.1</v>
      </c>
      <c r="H453" s="134"/>
      <c r="I453" s="136">
        <v>4620.2000000000007</v>
      </c>
      <c r="J453" s="134">
        <v>4620.2000000000007</v>
      </c>
      <c r="K453" s="135">
        <v>0</v>
      </c>
      <c r="L453" s="135">
        <v>450.20000000000005</v>
      </c>
      <c r="M453" s="134"/>
      <c r="N453" s="133">
        <v>24449.7</v>
      </c>
    </row>
    <row r="454" spans="1:14" ht="15.75" x14ac:dyDescent="0.2">
      <c r="A454" s="148"/>
      <c r="B454" s="147" t="s">
        <v>2509</v>
      </c>
      <c r="C454" s="137" t="s">
        <v>3986</v>
      </c>
      <c r="D454" s="133">
        <v>13558.599999999999</v>
      </c>
      <c r="E454" s="134">
        <v>13558.599999999999</v>
      </c>
      <c r="F454" s="134">
        <v>11265.3</v>
      </c>
      <c r="G454" s="134">
        <v>201.4</v>
      </c>
      <c r="H454" s="134"/>
      <c r="I454" s="136">
        <v>3166.4</v>
      </c>
      <c r="J454" s="134">
        <v>3166.4</v>
      </c>
      <c r="K454" s="135">
        <v>0</v>
      </c>
      <c r="L454" s="135">
        <v>352.9</v>
      </c>
      <c r="M454" s="134"/>
      <c r="N454" s="133">
        <v>16725</v>
      </c>
    </row>
    <row r="455" spans="1:14" ht="15.75" x14ac:dyDescent="0.2">
      <c r="A455" s="153"/>
      <c r="B455" s="147" t="s">
        <v>2509</v>
      </c>
      <c r="C455" s="137" t="s">
        <v>3985</v>
      </c>
      <c r="D455" s="133">
        <v>14812</v>
      </c>
      <c r="E455" s="134">
        <v>14812</v>
      </c>
      <c r="F455" s="134">
        <v>13591.3</v>
      </c>
      <c r="G455" s="134">
        <v>209.7</v>
      </c>
      <c r="H455" s="134"/>
      <c r="I455" s="136">
        <v>3695</v>
      </c>
      <c r="J455" s="134">
        <v>3695</v>
      </c>
      <c r="K455" s="135">
        <v>0</v>
      </c>
      <c r="L455" s="135">
        <v>288.8</v>
      </c>
      <c r="M455" s="134"/>
      <c r="N455" s="133">
        <v>18507</v>
      </c>
    </row>
    <row r="456" spans="1:14" ht="15.75" x14ac:dyDescent="0.2">
      <c r="A456" s="148"/>
      <c r="B456" s="147" t="s">
        <v>2509</v>
      </c>
      <c r="C456" s="137" t="s">
        <v>3984</v>
      </c>
      <c r="D456" s="133">
        <v>22813.3</v>
      </c>
      <c r="E456" s="134">
        <v>22813.3</v>
      </c>
      <c r="F456" s="134">
        <v>21069.9</v>
      </c>
      <c r="G456" s="134">
        <v>244.1</v>
      </c>
      <c r="H456" s="134"/>
      <c r="I456" s="136">
        <v>5393</v>
      </c>
      <c r="J456" s="134">
        <v>5393</v>
      </c>
      <c r="K456" s="135">
        <v>0</v>
      </c>
      <c r="L456" s="135">
        <v>269.2</v>
      </c>
      <c r="M456" s="134"/>
      <c r="N456" s="133">
        <v>28206.3</v>
      </c>
    </row>
    <row r="457" spans="1:14" ht="15.75" x14ac:dyDescent="0.2">
      <c r="A457" s="153"/>
      <c r="B457" s="155" t="s">
        <v>2509</v>
      </c>
      <c r="C457" s="154" t="s">
        <v>3983</v>
      </c>
      <c r="D457" s="133">
        <v>50208.100000000006</v>
      </c>
      <c r="E457" s="134">
        <v>50208.100000000006</v>
      </c>
      <c r="F457" s="134">
        <v>46350.1</v>
      </c>
      <c r="G457" s="134">
        <v>737.8</v>
      </c>
      <c r="H457" s="134"/>
      <c r="I457" s="136">
        <v>10768.699999999999</v>
      </c>
      <c r="J457" s="134">
        <v>10768.699999999999</v>
      </c>
      <c r="K457" s="135">
        <v>0</v>
      </c>
      <c r="L457" s="135">
        <v>890.3</v>
      </c>
      <c r="M457" s="134"/>
      <c r="N457" s="133">
        <v>60976.800000000003</v>
      </c>
    </row>
    <row r="458" spans="1:14" ht="15.75" x14ac:dyDescent="0.2">
      <c r="A458" s="153"/>
      <c r="B458" s="147" t="s">
        <v>2509</v>
      </c>
      <c r="C458" s="137" t="s">
        <v>3982</v>
      </c>
      <c r="D458" s="133">
        <v>14384.3</v>
      </c>
      <c r="E458" s="134">
        <v>14384.3</v>
      </c>
      <c r="F458" s="134">
        <v>13198.5</v>
      </c>
      <c r="G458" s="134">
        <v>167.3</v>
      </c>
      <c r="H458" s="134"/>
      <c r="I458" s="136">
        <v>3746.3</v>
      </c>
      <c r="J458" s="134">
        <v>3746.3</v>
      </c>
      <c r="K458" s="135">
        <v>0</v>
      </c>
      <c r="L458" s="135">
        <v>143.4</v>
      </c>
      <c r="M458" s="134"/>
      <c r="N458" s="133">
        <v>18130.599999999999</v>
      </c>
    </row>
    <row r="459" spans="1:14" ht="15.75" x14ac:dyDescent="0.2">
      <c r="A459" s="148"/>
      <c r="B459" s="147" t="s">
        <v>2509</v>
      </c>
      <c r="C459" s="137" t="s">
        <v>3981</v>
      </c>
      <c r="D459" s="133">
        <v>18765.2</v>
      </c>
      <c r="E459" s="134">
        <v>18765.2</v>
      </c>
      <c r="F459" s="134">
        <v>17303.8</v>
      </c>
      <c r="G459" s="134">
        <v>212.89999999999998</v>
      </c>
      <c r="H459" s="134"/>
      <c r="I459" s="136">
        <v>4518.2</v>
      </c>
      <c r="J459" s="134">
        <v>4518.2</v>
      </c>
      <c r="K459" s="135">
        <v>0</v>
      </c>
      <c r="L459" s="135">
        <v>205.5</v>
      </c>
      <c r="M459" s="134"/>
      <c r="N459" s="133">
        <v>23283.4</v>
      </c>
    </row>
    <row r="460" spans="1:14" ht="15.75" x14ac:dyDescent="0.2">
      <c r="A460" s="148"/>
      <c r="B460" s="147"/>
      <c r="C460" s="137"/>
      <c r="D460" s="136"/>
      <c r="E460" s="134"/>
      <c r="F460" s="146"/>
      <c r="G460" s="134"/>
      <c r="H460" s="146"/>
      <c r="I460" s="136"/>
      <c r="J460" s="146"/>
      <c r="K460" s="146"/>
      <c r="L460" s="146"/>
      <c r="M460" s="146"/>
      <c r="N460" s="136"/>
    </row>
    <row r="461" spans="1:14" ht="39" x14ac:dyDescent="0.2">
      <c r="A461" s="152"/>
      <c r="B461" s="151"/>
      <c r="C461" s="150" t="s">
        <v>3980</v>
      </c>
      <c r="D461" s="149">
        <v>272601.69999999995</v>
      </c>
      <c r="E461" s="149">
        <v>272601.69999999995</v>
      </c>
      <c r="F461" s="149">
        <v>252549.10000000003</v>
      </c>
      <c r="G461" s="149">
        <v>4007.1</v>
      </c>
      <c r="H461" s="149">
        <v>0</v>
      </c>
      <c r="I461" s="149">
        <v>59288.200000000012</v>
      </c>
      <c r="J461" s="149">
        <v>59288.200000000012</v>
      </c>
      <c r="K461" s="149">
        <v>0</v>
      </c>
      <c r="L461" s="149">
        <v>4079.3999999999996</v>
      </c>
      <c r="M461" s="149">
        <v>0</v>
      </c>
      <c r="N461" s="149">
        <v>331889.90000000008</v>
      </c>
    </row>
    <row r="462" spans="1:14" ht="15.75" x14ac:dyDescent="0.2">
      <c r="A462" s="148"/>
      <c r="B462" s="147"/>
      <c r="C462" s="137"/>
      <c r="D462" s="136"/>
      <c r="E462" s="134"/>
      <c r="F462" s="146"/>
      <c r="G462" s="134"/>
      <c r="H462" s="146"/>
      <c r="I462" s="136"/>
      <c r="J462" s="146"/>
      <c r="K462" s="146"/>
      <c r="L462" s="146"/>
      <c r="M462" s="146"/>
      <c r="N462" s="136"/>
    </row>
    <row r="463" spans="1:14" ht="31.5" x14ac:dyDescent="0.2">
      <c r="A463" s="148"/>
      <c r="B463" s="155" t="s">
        <v>2509</v>
      </c>
      <c r="C463" s="137" t="s">
        <v>3979</v>
      </c>
      <c r="D463" s="133">
        <v>6581.3999999999987</v>
      </c>
      <c r="E463" s="134">
        <v>6581.3999999999987</v>
      </c>
      <c r="F463" s="134">
        <v>4884.8999999999996</v>
      </c>
      <c r="G463" s="134">
        <v>644.29999999999995</v>
      </c>
      <c r="H463" s="134"/>
      <c r="I463" s="136">
        <v>65.400000000000006</v>
      </c>
      <c r="J463" s="134">
        <v>65.400000000000006</v>
      </c>
      <c r="K463" s="135">
        <v>0</v>
      </c>
      <c r="L463" s="135">
        <v>0</v>
      </c>
      <c r="M463" s="134"/>
      <c r="N463" s="133">
        <v>6646.7999999999984</v>
      </c>
    </row>
    <row r="464" spans="1:14" ht="15.75" x14ac:dyDescent="0.2">
      <c r="A464" s="144"/>
      <c r="B464" s="143" t="s">
        <v>2509</v>
      </c>
      <c r="C464" s="142" t="s">
        <v>3978</v>
      </c>
      <c r="D464" s="133">
        <v>25698.400000000001</v>
      </c>
      <c r="E464" s="134">
        <v>25698.400000000001</v>
      </c>
      <c r="F464" s="134">
        <v>24108.7</v>
      </c>
      <c r="G464" s="134">
        <v>339.5</v>
      </c>
      <c r="H464" s="134"/>
      <c r="I464" s="136">
        <v>5468.8</v>
      </c>
      <c r="J464" s="134">
        <v>5468.8</v>
      </c>
      <c r="K464" s="135">
        <v>0</v>
      </c>
      <c r="L464" s="135">
        <v>411.8</v>
      </c>
      <c r="M464" s="134"/>
      <c r="N464" s="133">
        <v>31167.200000000001</v>
      </c>
    </row>
    <row r="465" spans="1:14" ht="15.75" x14ac:dyDescent="0.2">
      <c r="A465" s="144"/>
      <c r="B465" s="143" t="s">
        <v>2509</v>
      </c>
      <c r="C465" s="142" t="s">
        <v>3977</v>
      </c>
      <c r="D465" s="133">
        <v>27888.3</v>
      </c>
      <c r="E465" s="134">
        <v>27888.3</v>
      </c>
      <c r="F465" s="134">
        <v>25924.1</v>
      </c>
      <c r="G465" s="134">
        <v>338.1</v>
      </c>
      <c r="H465" s="134"/>
      <c r="I465" s="136">
        <v>6013.3</v>
      </c>
      <c r="J465" s="134">
        <v>6013.3</v>
      </c>
      <c r="K465" s="135">
        <v>0</v>
      </c>
      <c r="L465" s="135">
        <v>410.7</v>
      </c>
      <c r="M465" s="134"/>
      <c r="N465" s="133">
        <v>33901.599999999999</v>
      </c>
    </row>
    <row r="466" spans="1:14" ht="15.75" x14ac:dyDescent="0.2">
      <c r="A466" s="153"/>
      <c r="B466" s="155" t="s">
        <v>2509</v>
      </c>
      <c r="C466" s="154" t="s">
        <v>3976</v>
      </c>
      <c r="D466" s="133">
        <v>14884.4</v>
      </c>
      <c r="E466" s="134">
        <v>14884.4</v>
      </c>
      <c r="F466" s="134">
        <v>13684</v>
      </c>
      <c r="G466" s="134">
        <v>215.3</v>
      </c>
      <c r="H466" s="134"/>
      <c r="I466" s="136">
        <v>3261.7000000000003</v>
      </c>
      <c r="J466" s="134">
        <v>3261.7000000000003</v>
      </c>
      <c r="K466" s="135">
        <v>0</v>
      </c>
      <c r="L466" s="135">
        <v>178.1</v>
      </c>
      <c r="M466" s="134"/>
      <c r="N466" s="133">
        <v>18146.099999999999</v>
      </c>
    </row>
    <row r="467" spans="1:14" ht="15.75" x14ac:dyDescent="0.2">
      <c r="A467" s="148"/>
      <c r="B467" s="147" t="s">
        <v>2509</v>
      </c>
      <c r="C467" s="137" t="s">
        <v>3975</v>
      </c>
      <c r="D467" s="133">
        <v>12235.9</v>
      </c>
      <c r="E467" s="134">
        <v>12235.9</v>
      </c>
      <c r="F467" s="134">
        <v>11405.5</v>
      </c>
      <c r="G467" s="134">
        <v>138.30000000000001</v>
      </c>
      <c r="H467" s="134"/>
      <c r="I467" s="136">
        <v>2724.7999999999997</v>
      </c>
      <c r="J467" s="134">
        <v>2724.7999999999997</v>
      </c>
      <c r="K467" s="135">
        <v>0</v>
      </c>
      <c r="L467" s="135">
        <v>212.5</v>
      </c>
      <c r="M467" s="134"/>
      <c r="N467" s="133">
        <v>14960.699999999999</v>
      </c>
    </row>
    <row r="468" spans="1:14" ht="15.75" x14ac:dyDescent="0.2">
      <c r="A468" s="153"/>
      <c r="B468" s="147" t="s">
        <v>2509</v>
      </c>
      <c r="C468" s="137" t="s">
        <v>3974</v>
      </c>
      <c r="D468" s="133">
        <v>19617.800000000003</v>
      </c>
      <c r="E468" s="134">
        <v>19617.800000000003</v>
      </c>
      <c r="F468" s="134">
        <v>18367.900000000001</v>
      </c>
      <c r="G468" s="134">
        <v>211.89999999999998</v>
      </c>
      <c r="H468" s="134"/>
      <c r="I468" s="136">
        <v>4483.3</v>
      </c>
      <c r="J468" s="134">
        <v>4483.3</v>
      </c>
      <c r="K468" s="135">
        <v>0</v>
      </c>
      <c r="L468" s="135">
        <v>383.4</v>
      </c>
      <c r="M468" s="134"/>
      <c r="N468" s="133">
        <v>24101.100000000002</v>
      </c>
    </row>
    <row r="469" spans="1:14" ht="15.75" x14ac:dyDescent="0.2">
      <c r="A469" s="153"/>
      <c r="B469" s="147" t="s">
        <v>2509</v>
      </c>
      <c r="C469" s="137" t="s">
        <v>3973</v>
      </c>
      <c r="D469" s="133">
        <v>13995.3</v>
      </c>
      <c r="E469" s="134">
        <v>13995.3</v>
      </c>
      <c r="F469" s="134">
        <v>13135.5</v>
      </c>
      <c r="G469" s="134">
        <v>168</v>
      </c>
      <c r="H469" s="134"/>
      <c r="I469" s="136">
        <v>3223.1000000000004</v>
      </c>
      <c r="J469" s="134">
        <v>3223.1000000000004</v>
      </c>
      <c r="K469" s="135">
        <v>0</v>
      </c>
      <c r="L469" s="135">
        <v>306.2</v>
      </c>
      <c r="M469" s="134"/>
      <c r="N469" s="133">
        <v>17218.400000000001</v>
      </c>
    </row>
    <row r="470" spans="1:14" ht="15.75" x14ac:dyDescent="0.2">
      <c r="A470" s="148"/>
      <c r="B470" s="147" t="s">
        <v>2509</v>
      </c>
      <c r="C470" s="137" t="s">
        <v>3972</v>
      </c>
      <c r="D470" s="133">
        <v>19074.399999999998</v>
      </c>
      <c r="E470" s="134">
        <v>19074.399999999998</v>
      </c>
      <c r="F470" s="134">
        <v>17675.5</v>
      </c>
      <c r="G470" s="134">
        <v>322.79999999999995</v>
      </c>
      <c r="H470" s="134"/>
      <c r="I470" s="136">
        <v>4416.2000000000007</v>
      </c>
      <c r="J470" s="134">
        <v>4416.2000000000007</v>
      </c>
      <c r="K470" s="135">
        <v>0</v>
      </c>
      <c r="L470" s="135">
        <v>412.4</v>
      </c>
      <c r="M470" s="134"/>
      <c r="N470" s="133">
        <v>23490.6</v>
      </c>
    </row>
    <row r="471" spans="1:14" ht="15.75" x14ac:dyDescent="0.2">
      <c r="A471" s="153"/>
      <c r="B471" s="147" t="s">
        <v>2509</v>
      </c>
      <c r="C471" s="137" t="s">
        <v>3971</v>
      </c>
      <c r="D471" s="133">
        <v>19979.399999999998</v>
      </c>
      <c r="E471" s="134">
        <v>19979.399999999998</v>
      </c>
      <c r="F471" s="134">
        <v>18608.3</v>
      </c>
      <c r="G471" s="134">
        <v>228.3</v>
      </c>
      <c r="H471" s="134"/>
      <c r="I471" s="136">
        <v>4388.6000000000004</v>
      </c>
      <c r="J471" s="134">
        <v>4388.6000000000004</v>
      </c>
      <c r="K471" s="135">
        <v>0</v>
      </c>
      <c r="L471" s="135">
        <v>312.39999999999998</v>
      </c>
      <c r="M471" s="134"/>
      <c r="N471" s="133">
        <v>24368</v>
      </c>
    </row>
    <row r="472" spans="1:14" ht="15.75" x14ac:dyDescent="0.2">
      <c r="A472" s="153"/>
      <c r="B472" s="147" t="s">
        <v>2509</v>
      </c>
      <c r="C472" s="137" t="s">
        <v>3970</v>
      </c>
      <c r="D472" s="133">
        <v>13240.5</v>
      </c>
      <c r="E472" s="134">
        <v>13240.5</v>
      </c>
      <c r="F472" s="134">
        <v>12258.7</v>
      </c>
      <c r="G472" s="134">
        <v>237.8</v>
      </c>
      <c r="H472" s="134"/>
      <c r="I472" s="136">
        <v>3054.8</v>
      </c>
      <c r="J472" s="134">
        <v>3054.8</v>
      </c>
      <c r="K472" s="135">
        <v>0</v>
      </c>
      <c r="L472" s="135">
        <v>167.7</v>
      </c>
      <c r="M472" s="134"/>
      <c r="N472" s="133">
        <v>16295.3</v>
      </c>
    </row>
    <row r="473" spans="1:14" ht="15.75" x14ac:dyDescent="0.2">
      <c r="A473" s="148"/>
      <c r="B473" s="147" t="s">
        <v>2509</v>
      </c>
      <c r="C473" s="137" t="s">
        <v>3969</v>
      </c>
      <c r="D473" s="133">
        <v>49175.199999999997</v>
      </c>
      <c r="E473" s="134">
        <v>49175.199999999997</v>
      </c>
      <c r="F473" s="134">
        <v>45848.5</v>
      </c>
      <c r="G473" s="134">
        <v>507.7</v>
      </c>
      <c r="H473" s="134"/>
      <c r="I473" s="136">
        <v>10956.9</v>
      </c>
      <c r="J473" s="134">
        <v>10956.9</v>
      </c>
      <c r="K473" s="135">
        <v>0</v>
      </c>
      <c r="L473" s="135">
        <v>575.1</v>
      </c>
      <c r="M473" s="134"/>
      <c r="N473" s="133">
        <v>60132.1</v>
      </c>
    </row>
    <row r="474" spans="1:14" ht="15.75" x14ac:dyDescent="0.2">
      <c r="A474" s="153"/>
      <c r="B474" s="147" t="s">
        <v>2509</v>
      </c>
      <c r="C474" s="137" t="s">
        <v>3968</v>
      </c>
      <c r="D474" s="133">
        <v>22195.399999999998</v>
      </c>
      <c r="E474" s="134">
        <v>22195.399999999998</v>
      </c>
      <c r="F474" s="134">
        <v>20638.599999999999</v>
      </c>
      <c r="G474" s="134">
        <v>285.10000000000002</v>
      </c>
      <c r="H474" s="134"/>
      <c r="I474" s="136">
        <v>5052.5</v>
      </c>
      <c r="J474" s="134">
        <v>5052.5</v>
      </c>
      <c r="K474" s="135">
        <v>0</v>
      </c>
      <c r="L474" s="135">
        <v>393.9</v>
      </c>
      <c r="M474" s="134"/>
      <c r="N474" s="133">
        <v>27247.899999999998</v>
      </c>
    </row>
    <row r="475" spans="1:14" ht="15.75" x14ac:dyDescent="0.2">
      <c r="A475" s="153"/>
      <c r="B475" s="147" t="s">
        <v>2509</v>
      </c>
      <c r="C475" s="137" t="s">
        <v>3967</v>
      </c>
      <c r="D475" s="133">
        <v>11122.800000000001</v>
      </c>
      <c r="E475" s="134">
        <v>11122.800000000001</v>
      </c>
      <c r="F475" s="134">
        <v>10243.200000000001</v>
      </c>
      <c r="G475" s="134">
        <v>186.2</v>
      </c>
      <c r="H475" s="134"/>
      <c r="I475" s="136">
        <v>2516.4</v>
      </c>
      <c r="J475" s="134">
        <v>2516.4</v>
      </c>
      <c r="K475" s="135">
        <v>0</v>
      </c>
      <c r="L475" s="135">
        <v>147.5</v>
      </c>
      <c r="M475" s="134"/>
      <c r="N475" s="133">
        <v>13639.2</v>
      </c>
    </row>
    <row r="476" spans="1:14" ht="15.75" x14ac:dyDescent="0.2">
      <c r="A476" s="148"/>
      <c r="B476" s="147" t="s">
        <v>2509</v>
      </c>
      <c r="C476" s="137" t="s">
        <v>3966</v>
      </c>
      <c r="D476" s="133">
        <v>16912.5</v>
      </c>
      <c r="E476" s="134">
        <v>16912.5</v>
      </c>
      <c r="F476" s="134">
        <v>15765.7</v>
      </c>
      <c r="G476" s="134">
        <v>183.8</v>
      </c>
      <c r="H476" s="134"/>
      <c r="I476" s="136">
        <v>3662.4</v>
      </c>
      <c r="J476" s="134">
        <v>3662.4</v>
      </c>
      <c r="K476" s="135">
        <v>0</v>
      </c>
      <c r="L476" s="135">
        <v>167.7</v>
      </c>
      <c r="M476" s="134"/>
      <c r="N476" s="133">
        <v>20574.900000000001</v>
      </c>
    </row>
    <row r="477" spans="1:14" ht="15.75" x14ac:dyDescent="0.2">
      <c r="A477" s="148"/>
      <c r="B477" s="147"/>
      <c r="C477" s="137"/>
      <c r="D477" s="136"/>
      <c r="E477" s="134"/>
      <c r="F477" s="146"/>
      <c r="G477" s="134"/>
      <c r="H477" s="146"/>
      <c r="I477" s="136"/>
      <c r="J477" s="146"/>
      <c r="K477" s="146"/>
      <c r="L477" s="146"/>
      <c r="M477" s="146"/>
      <c r="N477" s="136"/>
    </row>
    <row r="478" spans="1:14" ht="39" x14ac:dyDescent="0.2">
      <c r="A478" s="152"/>
      <c r="B478" s="151"/>
      <c r="C478" s="150" t="s">
        <v>3965</v>
      </c>
      <c r="D478" s="149">
        <v>888143.5</v>
      </c>
      <c r="E478" s="149">
        <v>845892.5</v>
      </c>
      <c r="F478" s="149">
        <v>759656.2</v>
      </c>
      <c r="G478" s="149">
        <v>5350.6</v>
      </c>
      <c r="H478" s="149">
        <v>42251</v>
      </c>
      <c r="I478" s="149">
        <v>177963.6</v>
      </c>
      <c r="J478" s="149">
        <v>177963.6</v>
      </c>
      <c r="K478" s="149">
        <v>0</v>
      </c>
      <c r="L478" s="149">
        <v>6725.5</v>
      </c>
      <c r="M478" s="149">
        <v>0</v>
      </c>
      <c r="N478" s="149">
        <v>1066107.0999999999</v>
      </c>
    </row>
    <row r="479" spans="1:14" ht="15.75" x14ac:dyDescent="0.2">
      <c r="A479" s="148"/>
      <c r="B479" s="147"/>
      <c r="C479" s="137"/>
      <c r="D479" s="136"/>
      <c r="E479" s="134"/>
      <c r="F479" s="146"/>
      <c r="G479" s="134"/>
      <c r="H479" s="146"/>
      <c r="I479" s="136"/>
      <c r="J479" s="146"/>
      <c r="K479" s="146"/>
      <c r="L479" s="146"/>
      <c r="M479" s="146"/>
      <c r="N479" s="136"/>
    </row>
    <row r="480" spans="1:14" ht="31.5" x14ac:dyDescent="0.2">
      <c r="A480" s="139"/>
      <c r="B480" s="141" t="s">
        <v>2509</v>
      </c>
      <c r="C480" s="145" t="s">
        <v>3964</v>
      </c>
      <c r="D480" s="133">
        <v>8535.5000000000018</v>
      </c>
      <c r="E480" s="134">
        <v>8535.5000000000018</v>
      </c>
      <c r="F480" s="134">
        <v>6844.1</v>
      </c>
      <c r="G480" s="134">
        <v>217.2</v>
      </c>
      <c r="H480" s="135"/>
      <c r="I480" s="136">
        <v>106.6</v>
      </c>
      <c r="J480" s="134">
        <v>106.6</v>
      </c>
      <c r="K480" s="135">
        <v>0</v>
      </c>
      <c r="L480" s="135">
        <v>0</v>
      </c>
      <c r="M480" s="134"/>
      <c r="N480" s="133">
        <v>8642.1000000000022</v>
      </c>
    </row>
    <row r="481" spans="1:14" ht="15.75" x14ac:dyDescent="0.2">
      <c r="A481" s="144"/>
      <c r="B481" s="143" t="s">
        <v>2509</v>
      </c>
      <c r="C481" s="142" t="s">
        <v>3963</v>
      </c>
      <c r="D481" s="133">
        <v>216887.9</v>
      </c>
      <c r="E481" s="134">
        <v>174636.9</v>
      </c>
      <c r="F481" s="134">
        <v>159948</v>
      </c>
      <c r="G481" s="134">
        <v>1171.4000000000001</v>
      </c>
      <c r="H481" s="134">
        <v>42251</v>
      </c>
      <c r="I481" s="136">
        <v>34885.5</v>
      </c>
      <c r="J481" s="134">
        <v>34885.5</v>
      </c>
      <c r="K481" s="135">
        <v>0</v>
      </c>
      <c r="L481" s="135">
        <v>1420.8000000000002</v>
      </c>
      <c r="M481" s="134"/>
      <c r="N481" s="133">
        <v>251773.4</v>
      </c>
    </row>
    <row r="482" spans="1:14" ht="15.75" x14ac:dyDescent="0.2">
      <c r="A482" s="144"/>
      <c r="B482" s="143" t="s">
        <v>2509</v>
      </c>
      <c r="C482" s="142" t="s">
        <v>3962</v>
      </c>
      <c r="D482" s="133">
        <v>104833.1</v>
      </c>
      <c r="E482" s="134">
        <v>104833.1</v>
      </c>
      <c r="F482" s="134">
        <v>96564</v>
      </c>
      <c r="G482" s="134">
        <v>223.29999999999998</v>
      </c>
      <c r="H482" s="134"/>
      <c r="I482" s="136">
        <v>21012.600000000002</v>
      </c>
      <c r="J482" s="134">
        <v>21012.600000000002</v>
      </c>
      <c r="K482" s="135">
        <v>0</v>
      </c>
      <c r="L482" s="135">
        <v>769.9</v>
      </c>
      <c r="M482" s="134"/>
      <c r="N482" s="133">
        <v>125845.70000000001</v>
      </c>
    </row>
    <row r="483" spans="1:14" ht="15.75" x14ac:dyDescent="0.2">
      <c r="A483" s="140"/>
      <c r="B483" s="141" t="s">
        <v>2509</v>
      </c>
      <c r="C483" s="137" t="s">
        <v>3961</v>
      </c>
      <c r="D483" s="133">
        <v>125501.9</v>
      </c>
      <c r="E483" s="134">
        <v>125501.9</v>
      </c>
      <c r="F483" s="134">
        <v>105695</v>
      </c>
      <c r="G483" s="134">
        <v>574.70000000000005</v>
      </c>
      <c r="H483" s="134"/>
      <c r="I483" s="136">
        <v>24490.999999999996</v>
      </c>
      <c r="J483" s="134">
        <v>24490.999999999996</v>
      </c>
      <c r="K483" s="135">
        <v>0</v>
      </c>
      <c r="L483" s="135">
        <v>470.5</v>
      </c>
      <c r="M483" s="134"/>
      <c r="N483" s="133">
        <v>149992.9</v>
      </c>
    </row>
    <row r="484" spans="1:14" ht="15.75" x14ac:dyDescent="0.2">
      <c r="A484" s="139"/>
      <c r="B484" s="138" t="s">
        <v>2509</v>
      </c>
      <c r="C484" s="137" t="s">
        <v>3960</v>
      </c>
      <c r="D484" s="133">
        <v>49041.4</v>
      </c>
      <c r="E484" s="134">
        <v>49041.4</v>
      </c>
      <c r="F484" s="134">
        <v>44361.5</v>
      </c>
      <c r="G484" s="134">
        <v>313</v>
      </c>
      <c r="H484" s="134"/>
      <c r="I484" s="136">
        <v>11284.2</v>
      </c>
      <c r="J484" s="134">
        <v>11284.2</v>
      </c>
      <c r="K484" s="135">
        <v>0</v>
      </c>
      <c r="L484" s="135">
        <v>411.7</v>
      </c>
      <c r="M484" s="134"/>
      <c r="N484" s="133">
        <v>60325.600000000006</v>
      </c>
    </row>
    <row r="485" spans="1:14" ht="15.75" x14ac:dyDescent="0.2">
      <c r="A485" s="140"/>
      <c r="B485" s="138" t="s">
        <v>2509</v>
      </c>
      <c r="C485" s="137" t="s">
        <v>3959</v>
      </c>
      <c r="D485" s="133">
        <v>115202.90000000001</v>
      </c>
      <c r="E485" s="134">
        <v>115202.90000000001</v>
      </c>
      <c r="F485" s="134">
        <v>104163.3</v>
      </c>
      <c r="G485" s="134">
        <v>955.6</v>
      </c>
      <c r="H485" s="134"/>
      <c r="I485" s="136">
        <v>26042.400000000001</v>
      </c>
      <c r="J485" s="134">
        <v>26042.400000000001</v>
      </c>
      <c r="K485" s="135">
        <v>0</v>
      </c>
      <c r="L485" s="135">
        <v>1188.7</v>
      </c>
      <c r="M485" s="134"/>
      <c r="N485" s="133">
        <v>141245.30000000002</v>
      </c>
    </row>
    <row r="486" spans="1:14" ht="15.75" x14ac:dyDescent="0.2">
      <c r="A486" s="139"/>
      <c r="B486" s="138" t="s">
        <v>2509</v>
      </c>
      <c r="C486" s="137" t="s">
        <v>3958</v>
      </c>
      <c r="D486" s="133">
        <v>116544.29999999999</v>
      </c>
      <c r="E486" s="134">
        <v>116544.29999999999</v>
      </c>
      <c r="F486" s="134">
        <v>106029.4</v>
      </c>
      <c r="G486" s="134">
        <v>581.70000000000005</v>
      </c>
      <c r="H486" s="134"/>
      <c r="I486" s="136">
        <v>25095.7</v>
      </c>
      <c r="J486" s="134">
        <v>25095.7</v>
      </c>
      <c r="K486" s="135">
        <v>0</v>
      </c>
      <c r="L486" s="135">
        <v>870.3</v>
      </c>
      <c r="M486" s="134"/>
      <c r="N486" s="133">
        <v>141640</v>
      </c>
    </row>
    <row r="487" spans="1:14" ht="15.75" x14ac:dyDescent="0.2">
      <c r="A487" s="140"/>
      <c r="B487" s="138" t="s">
        <v>2509</v>
      </c>
      <c r="C487" s="137" t="s">
        <v>3957</v>
      </c>
      <c r="D487" s="133">
        <v>77774.200000000012</v>
      </c>
      <c r="E487" s="134">
        <v>77774.200000000012</v>
      </c>
      <c r="F487" s="134">
        <v>70578.600000000006</v>
      </c>
      <c r="G487" s="134">
        <v>698.8</v>
      </c>
      <c r="H487" s="134"/>
      <c r="I487" s="136">
        <v>16748.5</v>
      </c>
      <c r="J487" s="134">
        <v>16748.5</v>
      </c>
      <c r="K487" s="135">
        <v>0</v>
      </c>
      <c r="L487" s="135">
        <v>913.4</v>
      </c>
      <c r="M487" s="134"/>
      <c r="N487" s="133">
        <v>94522.700000000012</v>
      </c>
    </row>
    <row r="488" spans="1:14" ht="15.75" x14ac:dyDescent="0.2">
      <c r="A488" s="139"/>
      <c r="B488" s="138" t="s">
        <v>2509</v>
      </c>
      <c r="C488" s="137" t="s">
        <v>3956</v>
      </c>
      <c r="D488" s="136">
        <v>73822.3</v>
      </c>
      <c r="E488" s="134">
        <v>73822.3</v>
      </c>
      <c r="F488" s="134">
        <v>65472.3</v>
      </c>
      <c r="G488" s="134">
        <v>614.9</v>
      </c>
      <c r="H488" s="134"/>
      <c r="I488" s="136">
        <v>18297.099999999999</v>
      </c>
      <c r="J488" s="134">
        <v>18297.099999999999</v>
      </c>
      <c r="K488" s="135">
        <v>0</v>
      </c>
      <c r="L488" s="135">
        <v>680.2</v>
      </c>
      <c r="M488" s="134"/>
      <c r="N488" s="133">
        <v>92119.4</v>
      </c>
    </row>
    <row r="489" spans="1:14" ht="15.75" x14ac:dyDescent="0.25">
      <c r="A489" s="132"/>
      <c r="B489" s="132"/>
      <c r="C489" s="132"/>
      <c r="D489" s="132"/>
      <c r="E489" s="132"/>
      <c r="F489" s="132"/>
      <c r="G489" s="132"/>
      <c r="H489" s="132"/>
      <c r="I489" s="132"/>
      <c r="J489" s="132"/>
      <c r="K489" s="132"/>
      <c r="L489" s="132"/>
      <c r="M489" s="132"/>
      <c r="N489" s="132"/>
    </row>
    <row r="490" spans="1:14" ht="15.75" x14ac:dyDescent="0.25">
      <c r="A490" s="132"/>
      <c r="B490" s="132"/>
      <c r="C490" s="132"/>
      <c r="D490" s="132"/>
      <c r="E490" s="132"/>
      <c r="F490" s="132"/>
      <c r="G490" s="132"/>
      <c r="H490" s="132"/>
      <c r="I490" s="132"/>
      <c r="J490" s="132"/>
      <c r="K490" s="132"/>
      <c r="L490" s="132"/>
      <c r="M490" s="132"/>
      <c r="N490" s="132"/>
    </row>
    <row r="491" spans="1:14" ht="15.75" x14ac:dyDescent="0.25">
      <c r="A491" s="132"/>
      <c r="B491" s="132"/>
      <c r="C491" s="132"/>
      <c r="D491" s="132"/>
      <c r="E491" s="132"/>
      <c r="F491" s="132"/>
      <c r="G491" s="132"/>
      <c r="H491" s="132"/>
      <c r="I491" s="132"/>
      <c r="J491" s="132"/>
      <c r="K491" s="132"/>
      <c r="L491" s="132"/>
      <c r="M491" s="132"/>
      <c r="N491" s="132"/>
    </row>
    <row r="492" spans="1:14" ht="15.75" x14ac:dyDescent="0.25">
      <c r="A492" s="132"/>
      <c r="B492" s="132"/>
      <c r="C492" s="132"/>
      <c r="D492" s="132"/>
      <c r="E492" s="132"/>
      <c r="F492" s="132"/>
      <c r="G492" s="132"/>
      <c r="H492" s="132"/>
      <c r="I492" s="132"/>
      <c r="J492" s="132"/>
      <c r="K492" s="132"/>
      <c r="L492" s="132"/>
      <c r="M492" s="132"/>
      <c r="N492" s="132"/>
    </row>
    <row r="493" spans="1:14" ht="15.75" x14ac:dyDescent="0.25">
      <c r="A493" s="132"/>
      <c r="B493" s="132"/>
      <c r="C493" s="132"/>
      <c r="D493" s="132"/>
      <c r="E493" s="132"/>
      <c r="F493" s="132"/>
      <c r="G493" s="132"/>
      <c r="H493" s="132"/>
      <c r="I493" s="132"/>
      <c r="J493" s="132"/>
      <c r="K493" s="132"/>
      <c r="L493" s="132"/>
      <c r="M493" s="132"/>
      <c r="N493" s="132"/>
    </row>
    <row r="494" spans="1:14" ht="15.75" x14ac:dyDescent="0.25">
      <c r="A494" s="132"/>
      <c r="B494" s="132"/>
      <c r="C494" s="132"/>
      <c r="D494" s="132"/>
      <c r="E494" s="132"/>
      <c r="F494" s="132"/>
      <c r="G494" s="132"/>
      <c r="H494" s="132"/>
      <c r="I494" s="132"/>
      <c r="J494" s="132"/>
      <c r="K494" s="132"/>
      <c r="L494" s="132"/>
      <c r="M494" s="132"/>
      <c r="N494" s="132"/>
    </row>
    <row r="495" spans="1:14" ht="15.75" x14ac:dyDescent="0.25">
      <c r="A495" s="132"/>
      <c r="B495" s="132"/>
      <c r="C495" s="132"/>
      <c r="D495" s="132"/>
      <c r="E495" s="132"/>
      <c r="F495" s="132"/>
      <c r="G495" s="132"/>
      <c r="H495" s="132"/>
      <c r="I495" s="132"/>
      <c r="J495" s="132"/>
      <c r="K495" s="132"/>
      <c r="L495" s="132"/>
      <c r="M495" s="132"/>
      <c r="N495" s="132"/>
    </row>
    <row r="496" spans="1:14" ht="15.75" x14ac:dyDescent="0.25">
      <c r="A496" s="132"/>
      <c r="B496" s="132"/>
      <c r="C496" s="132"/>
      <c r="D496" s="132"/>
      <c r="E496" s="132"/>
      <c r="F496" s="132"/>
      <c r="G496" s="132"/>
      <c r="H496" s="132"/>
      <c r="I496" s="132"/>
      <c r="J496" s="132"/>
      <c r="K496" s="132"/>
      <c r="L496" s="132"/>
      <c r="M496" s="132"/>
      <c r="N496" s="132"/>
    </row>
    <row r="497" spans="1:14" ht="15.75" x14ac:dyDescent="0.25">
      <c r="A497" s="132"/>
      <c r="B497" s="132"/>
      <c r="C497" s="132"/>
      <c r="D497" s="132"/>
      <c r="E497" s="132"/>
      <c r="F497" s="132"/>
      <c r="G497" s="132"/>
      <c r="H497" s="132"/>
      <c r="I497" s="132"/>
      <c r="J497" s="132"/>
      <c r="K497" s="132"/>
      <c r="L497" s="132"/>
      <c r="M497" s="132"/>
      <c r="N497" s="132"/>
    </row>
    <row r="498" spans="1:14" ht="15.75" x14ac:dyDescent="0.25">
      <c r="A498" s="132"/>
      <c r="B498" s="132"/>
      <c r="C498" s="132"/>
      <c r="D498" s="132"/>
      <c r="E498" s="132"/>
      <c r="F498" s="132"/>
      <c r="G498" s="132"/>
      <c r="H498" s="132"/>
      <c r="I498" s="132"/>
      <c r="J498" s="132"/>
      <c r="K498" s="132"/>
      <c r="L498" s="132"/>
      <c r="M498" s="132"/>
      <c r="N498" s="132"/>
    </row>
  </sheetData>
  <mergeCells count="16">
    <mergeCell ref="M7:M8"/>
    <mergeCell ref="L1:N2"/>
    <mergeCell ref="A4:N4"/>
    <mergeCell ref="A6:A8"/>
    <mergeCell ref="B6:B8"/>
    <mergeCell ref="C6:C8"/>
    <mergeCell ref="D6:H6"/>
    <mergeCell ref="I6:M6"/>
    <mergeCell ref="N6:N8"/>
    <mergeCell ref="D7:D8"/>
    <mergeCell ref="E7:E8"/>
    <mergeCell ref="F7:G7"/>
    <mergeCell ref="H7:H8"/>
    <mergeCell ref="I7:I8"/>
    <mergeCell ref="J7:J8"/>
    <mergeCell ref="K7:L7"/>
  </mergeCells>
  <printOptions horizontalCentered="1"/>
  <pageMargins left="0.23622047244094491" right="0.23622047244094491" top="0.74803149606299213" bottom="0.59055118110236227" header="0.31496062992125984" footer="0.31496062992125984"/>
  <pageSetup paperSize="9" scale="55"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zoomScale="81" zoomScaleNormal="81" workbookViewId="0"/>
  </sheetViews>
  <sheetFormatPr defaultColWidth="10.140625" defaultRowHeight="15.75" x14ac:dyDescent="0.25"/>
  <cols>
    <col min="1" max="1" width="64.85546875" style="193" customWidth="1"/>
    <col min="2" max="2" width="16.85546875" style="194" customWidth="1"/>
    <col min="3" max="3" width="15" style="193" customWidth="1"/>
    <col min="4" max="4" width="15.7109375" style="194" customWidth="1"/>
    <col min="5" max="5" width="75.42578125" style="193" customWidth="1"/>
    <col min="6" max="6" width="17.140625" style="193" customWidth="1"/>
    <col min="7" max="7" width="13.140625" style="193" bestFit="1" customWidth="1"/>
    <col min="8" max="12" width="10.140625" style="193"/>
    <col min="13" max="13" width="88.7109375" style="193" customWidth="1"/>
    <col min="14" max="14" width="15.42578125" style="193" customWidth="1"/>
    <col min="15" max="15" width="15" style="193" customWidth="1"/>
    <col min="16" max="16" width="15.7109375" style="193" customWidth="1"/>
    <col min="17" max="17" width="85.140625" style="193" customWidth="1"/>
    <col min="18" max="18" width="23.7109375" style="193" customWidth="1"/>
    <col min="19" max="19" width="11.7109375" style="193" customWidth="1"/>
    <col min="20" max="20" width="11.28515625" style="193" bestFit="1" customWidth="1"/>
    <col min="21" max="16384" width="10.140625" style="193"/>
  </cols>
  <sheetData>
    <row r="1" spans="1:6" s="391" customFormat="1" ht="16.5" x14ac:dyDescent="0.25">
      <c r="A1" s="391" t="s">
        <v>4781</v>
      </c>
      <c r="B1" s="392"/>
      <c r="D1" s="392"/>
    </row>
    <row r="2" spans="1:6" x14ac:dyDescent="0.25">
      <c r="B2" s="372"/>
      <c r="D2" s="372"/>
    </row>
    <row r="3" spans="1:6" x14ac:dyDescent="0.25">
      <c r="A3" s="252"/>
      <c r="B3" s="193"/>
      <c r="D3" s="193"/>
      <c r="E3" s="554" t="s">
        <v>4471</v>
      </c>
      <c r="F3" s="554"/>
    </row>
    <row r="4" spans="1:6" x14ac:dyDescent="0.25">
      <c r="B4" s="193"/>
      <c r="D4" s="193"/>
      <c r="E4" s="554" t="s">
        <v>4470</v>
      </c>
      <c r="F4" s="554"/>
    </row>
    <row r="5" spans="1:6" x14ac:dyDescent="0.25">
      <c r="B5" s="193"/>
      <c r="D5" s="193"/>
      <c r="E5" s="554" t="s">
        <v>4469</v>
      </c>
      <c r="F5" s="554"/>
    </row>
    <row r="6" spans="1:6" s="251" customFormat="1" ht="65.45" customHeight="1" x14ac:dyDescent="0.25">
      <c r="A6" s="555" t="s">
        <v>4468</v>
      </c>
      <c r="B6" s="555"/>
      <c r="C6" s="555"/>
      <c r="D6" s="555"/>
      <c r="E6" s="555"/>
      <c r="F6" s="555"/>
    </row>
    <row r="7" spans="1:6" ht="90" x14ac:dyDescent="0.25">
      <c r="A7" s="250" t="s">
        <v>4467</v>
      </c>
      <c r="B7" s="249" t="s">
        <v>4466</v>
      </c>
      <c r="C7" s="249" t="s">
        <v>4465</v>
      </c>
      <c r="D7" s="249" t="s">
        <v>2090</v>
      </c>
      <c r="E7" s="249" t="s">
        <v>4464</v>
      </c>
      <c r="F7" s="248" t="s">
        <v>4463</v>
      </c>
    </row>
    <row r="8" spans="1:6" s="229" customFormat="1" x14ac:dyDescent="0.2">
      <c r="A8" s="527" t="s">
        <v>4462</v>
      </c>
      <c r="B8" s="528"/>
      <c r="C8" s="528"/>
      <c r="D8" s="528"/>
      <c r="E8" s="528"/>
      <c r="F8" s="529"/>
    </row>
    <row r="9" spans="1:6" x14ac:dyDescent="0.25">
      <c r="A9" s="546" t="s">
        <v>4461</v>
      </c>
      <c r="B9" s="533" t="s">
        <v>4449</v>
      </c>
      <c r="C9" s="534">
        <v>318425</v>
      </c>
      <c r="D9" s="226">
        <v>2401640</v>
      </c>
      <c r="E9" s="230" t="s">
        <v>1986</v>
      </c>
      <c r="F9" s="206">
        <v>1300837.3999999999</v>
      </c>
    </row>
    <row r="10" spans="1:6" ht="31.5" x14ac:dyDescent="0.25">
      <c r="A10" s="546"/>
      <c r="B10" s="533"/>
      <c r="C10" s="534"/>
      <c r="D10" s="226">
        <v>2401630</v>
      </c>
      <c r="E10" s="230" t="s">
        <v>4460</v>
      </c>
      <c r="F10" s="206">
        <v>27957</v>
      </c>
    </row>
    <row r="11" spans="1:6" x14ac:dyDescent="0.25">
      <c r="A11" s="538" t="s">
        <v>4459</v>
      </c>
      <c r="B11" s="552" t="s">
        <v>4449</v>
      </c>
      <c r="C11" s="553">
        <v>214729.837</v>
      </c>
      <c r="D11" s="241">
        <v>2301610</v>
      </c>
      <c r="E11" s="236" t="s">
        <v>3204</v>
      </c>
      <c r="F11" s="206">
        <v>111597.8</v>
      </c>
    </row>
    <row r="12" spans="1:6" ht="63" x14ac:dyDescent="0.25">
      <c r="A12" s="551"/>
      <c r="B12" s="552"/>
      <c r="C12" s="553"/>
      <c r="D12" s="241">
        <v>2311600</v>
      </c>
      <c r="E12" s="236" t="s">
        <v>4458</v>
      </c>
      <c r="F12" s="206">
        <v>240786.3</v>
      </c>
    </row>
    <row r="13" spans="1:6" ht="31.5" x14ac:dyDescent="0.25">
      <c r="A13" s="233" t="s">
        <v>4457</v>
      </c>
      <c r="B13" s="243" t="s">
        <v>4449</v>
      </c>
      <c r="C13" s="242">
        <v>135000</v>
      </c>
      <c r="D13" s="241">
        <v>2301610</v>
      </c>
      <c r="E13" s="236" t="s">
        <v>3204</v>
      </c>
      <c r="F13" s="206">
        <v>627346.19999999995</v>
      </c>
    </row>
    <row r="14" spans="1:6" ht="31.5" x14ac:dyDescent="0.25">
      <c r="A14" s="233" t="s">
        <v>4456</v>
      </c>
      <c r="B14" s="243" t="s">
        <v>4449</v>
      </c>
      <c r="C14" s="242">
        <v>90000</v>
      </c>
      <c r="D14" s="241">
        <v>2301610</v>
      </c>
      <c r="E14" s="236" t="s">
        <v>3204</v>
      </c>
      <c r="F14" s="206">
        <v>618768.1</v>
      </c>
    </row>
    <row r="15" spans="1:6" ht="31.5" x14ac:dyDescent="0.25">
      <c r="A15" s="233" t="s">
        <v>4455</v>
      </c>
      <c r="B15" s="243" t="s">
        <v>4449</v>
      </c>
      <c r="C15" s="242">
        <v>150000</v>
      </c>
      <c r="D15" s="241">
        <v>2301610</v>
      </c>
      <c r="E15" s="236" t="s">
        <v>3204</v>
      </c>
      <c r="F15" s="206">
        <v>14300</v>
      </c>
    </row>
    <row r="16" spans="1:6" ht="31.5" x14ac:dyDescent="0.25">
      <c r="A16" s="247" t="s">
        <v>4454</v>
      </c>
      <c r="B16" s="243" t="s">
        <v>4449</v>
      </c>
      <c r="C16" s="246">
        <v>300000</v>
      </c>
      <c r="D16" s="245">
        <v>2501630</v>
      </c>
      <c r="E16" s="244" t="s">
        <v>3102</v>
      </c>
      <c r="F16" s="206">
        <v>400000</v>
      </c>
    </row>
    <row r="17" spans="1:6" ht="63" x14ac:dyDescent="0.25">
      <c r="A17" s="546" t="s">
        <v>4453</v>
      </c>
      <c r="B17" s="533" t="s">
        <v>4449</v>
      </c>
      <c r="C17" s="553">
        <v>326567.74300000002</v>
      </c>
      <c r="D17" s="400">
        <v>2751600</v>
      </c>
      <c r="E17" s="207" t="s">
        <v>2014</v>
      </c>
      <c r="F17" s="206">
        <v>949586.1</v>
      </c>
    </row>
    <row r="18" spans="1:6" ht="94.5" x14ac:dyDescent="0.25">
      <c r="A18" s="546"/>
      <c r="B18" s="533"/>
      <c r="C18" s="553"/>
      <c r="D18" s="400">
        <v>2751610</v>
      </c>
      <c r="E18" s="207" t="s">
        <v>4782</v>
      </c>
      <c r="F18" s="206">
        <v>60903.8</v>
      </c>
    </row>
    <row r="19" spans="1:6" ht="78.75" x14ac:dyDescent="0.25">
      <c r="A19" s="546"/>
      <c r="B19" s="533"/>
      <c r="C19" s="553"/>
      <c r="D19" s="400">
        <v>2761620</v>
      </c>
      <c r="E19" s="401" t="s">
        <v>4783</v>
      </c>
      <c r="F19" s="206">
        <v>1662534</v>
      </c>
    </row>
    <row r="20" spans="1:6" ht="63" x14ac:dyDescent="0.25">
      <c r="A20" s="546" t="s">
        <v>4452</v>
      </c>
      <c r="B20" s="533" t="s">
        <v>4449</v>
      </c>
      <c r="C20" s="534">
        <v>205000</v>
      </c>
      <c r="D20" s="226">
        <v>2751600</v>
      </c>
      <c r="E20" s="207" t="s">
        <v>2014</v>
      </c>
      <c r="F20" s="206">
        <v>949586.2</v>
      </c>
    </row>
    <row r="21" spans="1:6" ht="63" x14ac:dyDescent="0.25">
      <c r="A21" s="546"/>
      <c r="B21" s="533"/>
      <c r="C21" s="534"/>
      <c r="D21" s="226">
        <v>2751610</v>
      </c>
      <c r="E21" s="207" t="s">
        <v>4435</v>
      </c>
      <c r="F21" s="206">
        <v>23309.200000000001</v>
      </c>
    </row>
    <row r="22" spans="1:6" s="197" customFormat="1" x14ac:dyDescent="0.2">
      <c r="A22" s="231" t="s">
        <v>4451</v>
      </c>
      <c r="B22" s="212" t="s">
        <v>4449</v>
      </c>
      <c r="C22" s="209">
        <v>337800</v>
      </c>
      <c r="D22" s="226">
        <v>3111600</v>
      </c>
      <c r="E22" s="230" t="s">
        <v>1975</v>
      </c>
      <c r="F22" s="206">
        <v>852614.8</v>
      </c>
    </row>
    <row r="23" spans="1:6" s="197" customFormat="1" x14ac:dyDescent="0.2">
      <c r="A23" s="547" t="s">
        <v>4425</v>
      </c>
      <c r="B23" s="540" t="s">
        <v>4449</v>
      </c>
      <c r="C23" s="542">
        <v>100000</v>
      </c>
      <c r="D23" s="226">
        <v>3901640</v>
      </c>
      <c r="E23" s="230" t="s">
        <v>2549</v>
      </c>
      <c r="F23" s="206">
        <v>30000</v>
      </c>
    </row>
    <row r="24" spans="1:6" s="197" customFormat="1" x14ac:dyDescent="0.2">
      <c r="A24" s="548"/>
      <c r="B24" s="549"/>
      <c r="C24" s="550"/>
      <c r="D24" s="226">
        <v>3111600</v>
      </c>
      <c r="E24" s="230" t="s">
        <v>1975</v>
      </c>
      <c r="F24" s="206">
        <v>359336.7</v>
      </c>
    </row>
    <row r="25" spans="1:6" s="197" customFormat="1" ht="16.899999999999999" customHeight="1" x14ac:dyDescent="0.2">
      <c r="A25" s="233" t="s">
        <v>4450</v>
      </c>
      <c r="B25" s="243" t="s">
        <v>4449</v>
      </c>
      <c r="C25" s="242">
        <v>200000</v>
      </c>
      <c r="D25" s="241">
        <v>2201680</v>
      </c>
      <c r="E25" s="236" t="s">
        <v>3271</v>
      </c>
      <c r="F25" s="240">
        <v>150000</v>
      </c>
    </row>
    <row r="26" spans="1:6" s="229" customFormat="1" x14ac:dyDescent="0.2">
      <c r="A26" s="527" t="s">
        <v>4448</v>
      </c>
      <c r="B26" s="528"/>
      <c r="C26" s="528"/>
      <c r="D26" s="528"/>
      <c r="E26" s="528"/>
      <c r="F26" s="529"/>
    </row>
    <row r="27" spans="1:6" ht="31.5" x14ac:dyDescent="0.25">
      <c r="A27" s="234" t="s">
        <v>4447</v>
      </c>
      <c r="B27" s="212" t="s">
        <v>4389</v>
      </c>
      <c r="C27" s="209">
        <v>160000</v>
      </c>
      <c r="D27" s="226">
        <v>2401670</v>
      </c>
      <c r="E27" s="230" t="s">
        <v>1983</v>
      </c>
      <c r="F27" s="237">
        <v>524095.69999999995</v>
      </c>
    </row>
    <row r="28" spans="1:6" ht="31.5" x14ac:dyDescent="0.25">
      <c r="A28" s="231" t="s">
        <v>4446</v>
      </c>
      <c r="B28" s="212" t="s">
        <v>4389</v>
      </c>
      <c r="C28" s="209">
        <v>450000</v>
      </c>
      <c r="D28" s="226">
        <v>3111600</v>
      </c>
      <c r="E28" s="230" t="s">
        <v>1975</v>
      </c>
      <c r="F28" s="237">
        <v>679842.6</v>
      </c>
    </row>
    <row r="29" spans="1:6" ht="34.15" customHeight="1" x14ac:dyDescent="0.25">
      <c r="A29" s="231" t="s">
        <v>4421</v>
      </c>
      <c r="B29" s="212" t="s">
        <v>4389</v>
      </c>
      <c r="C29" s="209">
        <v>152000</v>
      </c>
      <c r="D29" s="226">
        <v>3511670</v>
      </c>
      <c r="E29" s="230" t="s">
        <v>4420</v>
      </c>
      <c r="F29" s="237">
        <v>684400</v>
      </c>
    </row>
    <row r="30" spans="1:6" x14ac:dyDescent="0.25">
      <c r="A30" s="544" t="s">
        <v>4419</v>
      </c>
      <c r="B30" s="533" t="s">
        <v>4389</v>
      </c>
      <c r="C30" s="534">
        <v>160000</v>
      </c>
      <c r="D30" s="226">
        <v>3511610</v>
      </c>
      <c r="E30" s="230" t="s">
        <v>1964</v>
      </c>
      <c r="F30" s="237">
        <v>303372.5</v>
      </c>
    </row>
    <row r="31" spans="1:6" ht="33" customHeight="1" x14ac:dyDescent="0.25">
      <c r="A31" s="544"/>
      <c r="B31" s="533"/>
      <c r="C31" s="534"/>
      <c r="D31" s="226">
        <v>3511640</v>
      </c>
      <c r="E31" s="230" t="s">
        <v>4418</v>
      </c>
      <c r="F31" s="237">
        <v>303372.5</v>
      </c>
    </row>
    <row r="32" spans="1:6" s="229" customFormat="1" x14ac:dyDescent="0.2">
      <c r="A32" s="527" t="s">
        <v>4445</v>
      </c>
      <c r="B32" s="528"/>
      <c r="C32" s="528"/>
      <c r="D32" s="528"/>
      <c r="E32" s="528"/>
      <c r="F32" s="529"/>
    </row>
    <row r="33" spans="1:6" x14ac:dyDescent="0.25">
      <c r="A33" s="231" t="s">
        <v>4444</v>
      </c>
      <c r="B33" s="212" t="s">
        <v>4389</v>
      </c>
      <c r="C33" s="209">
        <v>160000</v>
      </c>
      <c r="D33" s="226">
        <v>2401610</v>
      </c>
      <c r="E33" s="239" t="s">
        <v>4443</v>
      </c>
      <c r="F33" s="206">
        <v>350000</v>
      </c>
    </row>
    <row r="34" spans="1:6" ht="31.5" x14ac:dyDescent="0.25">
      <c r="A34" s="231" t="s">
        <v>4442</v>
      </c>
      <c r="B34" s="212" t="s">
        <v>4389</v>
      </c>
      <c r="C34" s="209">
        <v>150000</v>
      </c>
      <c r="D34" s="226">
        <v>2401650</v>
      </c>
      <c r="E34" s="207" t="s">
        <v>1980</v>
      </c>
      <c r="F34" s="206">
        <v>169725.1</v>
      </c>
    </row>
    <row r="35" spans="1:6" ht="31.5" x14ac:dyDescent="0.25">
      <c r="A35" s="234" t="s">
        <v>4441</v>
      </c>
      <c r="B35" s="212" t="s">
        <v>4389</v>
      </c>
      <c r="C35" s="209">
        <v>175000</v>
      </c>
      <c r="D35" s="226">
        <v>2401670</v>
      </c>
      <c r="E35" s="230" t="s">
        <v>1983</v>
      </c>
      <c r="F35" s="206">
        <v>242645.3</v>
      </c>
    </row>
    <row r="36" spans="1:6" s="200" customFormat="1" x14ac:dyDescent="0.2">
      <c r="A36" s="224" t="s">
        <v>4409</v>
      </c>
      <c r="B36" s="212" t="s">
        <v>4389</v>
      </c>
      <c r="C36" s="238">
        <v>120000</v>
      </c>
      <c r="D36" s="223">
        <v>2201610</v>
      </c>
      <c r="E36" s="222" t="s">
        <v>3275</v>
      </c>
      <c r="F36" s="206">
        <v>200000</v>
      </c>
    </row>
    <row r="37" spans="1:6" s="200" customFormat="1" x14ac:dyDescent="0.2">
      <c r="A37" s="224" t="s">
        <v>4440</v>
      </c>
      <c r="B37" s="212" t="s">
        <v>4389</v>
      </c>
      <c r="C37" s="238">
        <v>58000</v>
      </c>
      <c r="D37" s="223">
        <v>2201620</v>
      </c>
      <c r="E37" s="222" t="s">
        <v>4439</v>
      </c>
      <c r="F37" s="206">
        <v>200</v>
      </c>
    </row>
    <row r="38" spans="1:6" x14ac:dyDescent="0.25">
      <c r="A38" s="545" t="s">
        <v>4438</v>
      </c>
      <c r="B38" s="533" t="s">
        <v>4389</v>
      </c>
      <c r="C38" s="534">
        <v>200000</v>
      </c>
      <c r="D38" s="226">
        <v>2751630</v>
      </c>
      <c r="E38" s="230" t="s">
        <v>2966</v>
      </c>
      <c r="F38" s="237">
        <v>43984.5</v>
      </c>
    </row>
    <row r="39" spans="1:6" ht="34.9" customHeight="1" x14ac:dyDescent="0.25">
      <c r="A39" s="545"/>
      <c r="B39" s="533"/>
      <c r="C39" s="534"/>
      <c r="D39" s="226">
        <v>2761600</v>
      </c>
      <c r="E39" s="236" t="s">
        <v>2939</v>
      </c>
      <c r="F39" s="206">
        <v>1038836.8</v>
      </c>
    </row>
    <row r="40" spans="1:6" ht="15.75" customHeight="1" x14ac:dyDescent="0.25">
      <c r="A40" s="538" t="s">
        <v>4437</v>
      </c>
      <c r="B40" s="540" t="s">
        <v>4389</v>
      </c>
      <c r="C40" s="542">
        <v>400000</v>
      </c>
      <c r="D40" s="226">
        <v>2751640</v>
      </c>
      <c r="E40" s="230" t="s">
        <v>4436</v>
      </c>
      <c r="F40" s="206">
        <v>500000</v>
      </c>
    </row>
    <row r="41" spans="1:6" ht="63" x14ac:dyDescent="0.25">
      <c r="A41" s="539"/>
      <c r="B41" s="541"/>
      <c r="C41" s="543"/>
      <c r="D41" s="226">
        <v>2751610</v>
      </c>
      <c r="E41" s="207" t="s">
        <v>4435</v>
      </c>
      <c r="F41" s="206">
        <v>9334.4</v>
      </c>
    </row>
    <row r="42" spans="1:6" ht="63" x14ac:dyDescent="0.25">
      <c r="A42" s="233" t="s">
        <v>4434</v>
      </c>
      <c r="B42" s="212" t="s">
        <v>4389</v>
      </c>
      <c r="C42" s="209">
        <v>15540</v>
      </c>
      <c r="D42" s="226">
        <v>2751600</v>
      </c>
      <c r="E42" s="207" t="s">
        <v>2014</v>
      </c>
      <c r="F42" s="206">
        <v>102631.7</v>
      </c>
    </row>
    <row r="43" spans="1:6" ht="31.5" x14ac:dyDescent="0.25">
      <c r="A43" s="233" t="s">
        <v>4433</v>
      </c>
      <c r="B43" s="212" t="s">
        <v>4389</v>
      </c>
      <c r="C43" s="209">
        <v>340000</v>
      </c>
      <c r="D43" s="226">
        <v>2761610</v>
      </c>
      <c r="E43" s="207" t="s">
        <v>2937</v>
      </c>
      <c r="F43" s="206">
        <v>502680</v>
      </c>
    </row>
    <row r="44" spans="1:6" x14ac:dyDescent="0.25">
      <c r="A44" s="233" t="s">
        <v>4432</v>
      </c>
      <c r="B44" s="212" t="s">
        <v>4389</v>
      </c>
      <c r="C44" s="209">
        <v>300000</v>
      </c>
      <c r="D44" s="226">
        <v>2751660</v>
      </c>
      <c r="E44" s="207" t="s">
        <v>2009</v>
      </c>
      <c r="F44" s="206">
        <v>1675.6</v>
      </c>
    </row>
    <row r="45" spans="1:6" ht="31.5" x14ac:dyDescent="0.25">
      <c r="A45" s="233" t="s">
        <v>4431</v>
      </c>
      <c r="B45" s="212" t="s">
        <v>4389</v>
      </c>
      <c r="C45" s="209">
        <v>200000</v>
      </c>
      <c r="D45" s="226">
        <v>3101610</v>
      </c>
      <c r="E45" s="230" t="s">
        <v>1990</v>
      </c>
      <c r="F45" s="206">
        <v>800000</v>
      </c>
    </row>
    <row r="46" spans="1:6" x14ac:dyDescent="0.25">
      <c r="A46" s="233" t="s">
        <v>4430</v>
      </c>
      <c r="B46" s="212" t="s">
        <v>4429</v>
      </c>
      <c r="C46" s="209">
        <v>200000</v>
      </c>
      <c r="D46" s="226">
        <v>3101610</v>
      </c>
      <c r="E46" s="230" t="s">
        <v>1990</v>
      </c>
      <c r="F46" s="206">
        <v>205920</v>
      </c>
    </row>
    <row r="47" spans="1:6" x14ac:dyDescent="0.25">
      <c r="A47" s="233" t="s">
        <v>4428</v>
      </c>
      <c r="B47" s="212" t="s">
        <v>4389</v>
      </c>
      <c r="C47" s="209">
        <v>150000</v>
      </c>
      <c r="D47" s="226">
        <v>3101620</v>
      </c>
      <c r="E47" s="230" t="s">
        <v>1987</v>
      </c>
      <c r="F47" s="206">
        <v>294080</v>
      </c>
    </row>
    <row r="48" spans="1:6" ht="47.25" x14ac:dyDescent="0.25">
      <c r="A48" s="234" t="s">
        <v>4427</v>
      </c>
      <c r="B48" s="212" t="s">
        <v>4389</v>
      </c>
      <c r="C48" s="209">
        <v>450000</v>
      </c>
      <c r="D48" s="226">
        <v>3111600</v>
      </c>
      <c r="E48" s="230" t="s">
        <v>1975</v>
      </c>
      <c r="F48" s="206">
        <v>2638900</v>
      </c>
    </row>
    <row r="49" spans="1:6" ht="20.25" customHeight="1" x14ac:dyDescent="0.25">
      <c r="A49" s="234" t="s">
        <v>4426</v>
      </c>
      <c r="B49" s="212" t="s">
        <v>4389</v>
      </c>
      <c r="C49" s="209">
        <v>50000</v>
      </c>
      <c r="D49" s="226">
        <v>3111600</v>
      </c>
      <c r="E49" s="230" t="s">
        <v>1975</v>
      </c>
      <c r="F49" s="206">
        <v>200000</v>
      </c>
    </row>
    <row r="50" spans="1:6" ht="31.5" x14ac:dyDescent="0.25">
      <c r="A50" s="235" t="s">
        <v>4425</v>
      </c>
      <c r="B50" s="212" t="s">
        <v>4389</v>
      </c>
      <c r="C50" s="209">
        <v>100000</v>
      </c>
      <c r="D50" s="226">
        <v>3111600</v>
      </c>
      <c r="E50" s="230" t="s">
        <v>1975</v>
      </c>
      <c r="F50" s="206">
        <v>268096</v>
      </c>
    </row>
    <row r="51" spans="1:6" ht="31.5" x14ac:dyDescent="0.25">
      <c r="A51" s="234" t="s">
        <v>4424</v>
      </c>
      <c r="B51" s="212" t="s">
        <v>4389</v>
      </c>
      <c r="C51" s="209">
        <v>450000</v>
      </c>
      <c r="D51" s="226">
        <v>3111600</v>
      </c>
      <c r="E51" s="230" t="s">
        <v>1975</v>
      </c>
      <c r="F51" s="206">
        <v>344722.6</v>
      </c>
    </row>
    <row r="52" spans="1:6" ht="31.5" x14ac:dyDescent="0.25">
      <c r="A52" s="233" t="s">
        <v>4423</v>
      </c>
      <c r="B52" s="212" t="s">
        <v>4389</v>
      </c>
      <c r="C52" s="209">
        <v>400000</v>
      </c>
      <c r="D52" s="226">
        <v>3511620</v>
      </c>
      <c r="E52" s="207" t="s">
        <v>1962</v>
      </c>
      <c r="F52" s="206">
        <v>870000</v>
      </c>
    </row>
    <row r="53" spans="1:6" x14ac:dyDescent="0.25">
      <c r="A53" s="232" t="s">
        <v>4422</v>
      </c>
      <c r="B53" s="212" t="s">
        <v>4389</v>
      </c>
      <c r="C53" s="209">
        <v>400000</v>
      </c>
      <c r="D53" s="226">
        <v>3511620</v>
      </c>
      <c r="E53" s="207" t="s">
        <v>1962</v>
      </c>
      <c r="F53" s="206">
        <v>376798.5</v>
      </c>
    </row>
    <row r="54" spans="1:6" ht="33" customHeight="1" x14ac:dyDescent="0.25">
      <c r="A54" s="231" t="s">
        <v>4421</v>
      </c>
      <c r="B54" s="212" t="s">
        <v>4389</v>
      </c>
      <c r="C54" s="209">
        <v>152000</v>
      </c>
      <c r="D54" s="226">
        <v>3511670</v>
      </c>
      <c r="E54" s="230" t="s">
        <v>4420</v>
      </c>
      <c r="F54" s="206">
        <v>460263.7</v>
      </c>
    </row>
    <row r="55" spans="1:6" ht="15.75" customHeight="1" x14ac:dyDescent="0.25">
      <c r="A55" s="544" t="s">
        <v>4419</v>
      </c>
      <c r="B55" s="533" t="s">
        <v>4389</v>
      </c>
      <c r="C55" s="534">
        <v>160000</v>
      </c>
      <c r="D55" s="226">
        <v>3511610</v>
      </c>
      <c r="E55" s="230" t="s">
        <v>1964</v>
      </c>
      <c r="F55" s="206">
        <v>10000</v>
      </c>
    </row>
    <row r="56" spans="1:6" ht="31.15" customHeight="1" x14ac:dyDescent="0.25">
      <c r="A56" s="544"/>
      <c r="B56" s="533"/>
      <c r="C56" s="534"/>
      <c r="D56" s="226">
        <v>3511640</v>
      </c>
      <c r="E56" s="230" t="s">
        <v>4418</v>
      </c>
      <c r="F56" s="206">
        <v>10000</v>
      </c>
    </row>
    <row r="57" spans="1:6" ht="36" customHeight="1" x14ac:dyDescent="0.25">
      <c r="A57" s="231" t="s">
        <v>4417</v>
      </c>
      <c r="B57" s="212" t="s">
        <v>4389</v>
      </c>
      <c r="C57" s="209">
        <v>75000</v>
      </c>
      <c r="D57" s="226">
        <v>3101630</v>
      </c>
      <c r="E57" s="230" t="s">
        <v>1984</v>
      </c>
      <c r="F57" s="206">
        <v>340000</v>
      </c>
    </row>
    <row r="58" spans="1:6" s="229" customFormat="1" x14ac:dyDescent="0.2">
      <c r="A58" s="527" t="s">
        <v>4416</v>
      </c>
      <c r="B58" s="528"/>
      <c r="C58" s="528"/>
      <c r="D58" s="528"/>
      <c r="E58" s="528"/>
      <c r="F58" s="529"/>
    </row>
    <row r="59" spans="1:6" ht="31.5" x14ac:dyDescent="0.25">
      <c r="A59" s="228" t="s">
        <v>4415</v>
      </c>
      <c r="B59" s="212" t="s">
        <v>4389</v>
      </c>
      <c r="C59" s="209">
        <v>40500</v>
      </c>
      <c r="D59" s="208">
        <v>2401680</v>
      </c>
      <c r="E59" s="227" t="s">
        <v>1992</v>
      </c>
      <c r="F59" s="206">
        <v>91911.8</v>
      </c>
    </row>
    <row r="60" spans="1:6" ht="31.5" x14ac:dyDescent="0.25">
      <c r="A60" s="228" t="s">
        <v>4414</v>
      </c>
      <c r="B60" s="212" t="s">
        <v>4389</v>
      </c>
      <c r="C60" s="209">
        <v>150000</v>
      </c>
      <c r="D60" s="208">
        <v>2401690</v>
      </c>
      <c r="E60" s="227" t="s">
        <v>1989</v>
      </c>
      <c r="F60" s="206">
        <v>1368033.4</v>
      </c>
    </row>
    <row r="61" spans="1:6" ht="63" x14ac:dyDescent="0.25">
      <c r="A61" s="220" t="s">
        <v>4413</v>
      </c>
      <c r="B61" s="212" t="s">
        <v>4389</v>
      </c>
      <c r="C61" s="209">
        <v>17000</v>
      </c>
      <c r="D61" s="226">
        <v>2751600</v>
      </c>
      <c r="E61" s="207" t="s">
        <v>2014</v>
      </c>
      <c r="F61" s="206">
        <v>219550.5</v>
      </c>
    </row>
    <row r="62" spans="1:6" x14ac:dyDescent="0.25">
      <c r="A62" s="220" t="s">
        <v>4412</v>
      </c>
      <c r="B62" s="212" t="s">
        <v>4389</v>
      </c>
      <c r="C62" s="209">
        <v>25500</v>
      </c>
      <c r="D62" s="226">
        <v>2751660</v>
      </c>
      <c r="E62" s="207" t="s">
        <v>2009</v>
      </c>
      <c r="F62" s="206">
        <v>86659.199999999997</v>
      </c>
    </row>
    <row r="63" spans="1:6" ht="31.5" x14ac:dyDescent="0.25">
      <c r="A63" s="225" t="s">
        <v>4411</v>
      </c>
      <c r="B63" s="212" t="s">
        <v>4389</v>
      </c>
      <c r="C63" s="209">
        <v>7000</v>
      </c>
      <c r="D63" s="208">
        <v>3511620</v>
      </c>
      <c r="E63" s="207" t="s">
        <v>1962</v>
      </c>
      <c r="F63" s="206">
        <v>61090</v>
      </c>
    </row>
    <row r="64" spans="1:6" x14ac:dyDescent="0.25">
      <c r="A64" s="530" t="s">
        <v>4410</v>
      </c>
      <c r="B64" s="531"/>
      <c r="C64" s="531"/>
      <c r="D64" s="531"/>
      <c r="E64" s="531"/>
      <c r="F64" s="532"/>
    </row>
    <row r="65" spans="1:6" x14ac:dyDescent="0.25">
      <c r="A65" s="224" t="s">
        <v>4409</v>
      </c>
      <c r="B65" s="212" t="s">
        <v>4389</v>
      </c>
      <c r="C65" s="209">
        <v>30000</v>
      </c>
      <c r="D65" s="223">
        <v>2201610</v>
      </c>
      <c r="E65" s="222" t="s">
        <v>3275</v>
      </c>
      <c r="F65" s="206">
        <v>249800</v>
      </c>
    </row>
    <row r="66" spans="1:6" s="197" customFormat="1" x14ac:dyDescent="0.2">
      <c r="A66" s="530" t="s">
        <v>4408</v>
      </c>
      <c r="B66" s="531"/>
      <c r="C66" s="531"/>
      <c r="D66" s="531"/>
      <c r="E66" s="531"/>
      <c r="F66" s="532"/>
    </row>
    <row r="67" spans="1:6" x14ac:dyDescent="0.25">
      <c r="A67" s="220" t="s">
        <v>4407</v>
      </c>
      <c r="B67" s="533" t="s">
        <v>4389</v>
      </c>
      <c r="C67" s="534">
        <v>100000</v>
      </c>
      <c r="D67" s="208">
        <v>1002600</v>
      </c>
      <c r="E67" s="221" t="s">
        <v>4406</v>
      </c>
      <c r="F67" s="206">
        <v>6000</v>
      </c>
    </row>
    <row r="68" spans="1:6" ht="63" x14ac:dyDescent="0.25">
      <c r="A68" s="220" t="s">
        <v>4405</v>
      </c>
      <c r="B68" s="533"/>
      <c r="C68" s="534"/>
      <c r="D68" s="208">
        <v>3111610</v>
      </c>
      <c r="E68" s="207" t="s">
        <v>2821</v>
      </c>
      <c r="F68" s="206">
        <v>150000</v>
      </c>
    </row>
    <row r="69" spans="1:6" ht="47.25" x14ac:dyDescent="0.25">
      <c r="A69" s="220" t="s">
        <v>4404</v>
      </c>
      <c r="B69" s="533"/>
      <c r="C69" s="534"/>
      <c r="D69" s="208">
        <v>3506610</v>
      </c>
      <c r="E69" s="207" t="s">
        <v>2733</v>
      </c>
      <c r="F69" s="206">
        <v>70000</v>
      </c>
    </row>
    <row r="70" spans="1:6" s="197" customFormat="1" x14ac:dyDescent="0.2">
      <c r="A70" s="530" t="s">
        <v>4403</v>
      </c>
      <c r="B70" s="531"/>
      <c r="C70" s="531"/>
      <c r="D70" s="531"/>
      <c r="E70" s="531"/>
      <c r="F70" s="532"/>
    </row>
    <row r="71" spans="1:6" ht="47.25" x14ac:dyDescent="0.25">
      <c r="A71" s="220" t="s">
        <v>4402</v>
      </c>
      <c r="B71" s="212" t="s">
        <v>4401</v>
      </c>
      <c r="C71" s="219">
        <v>108193000</v>
      </c>
      <c r="D71" s="208">
        <v>3511620</v>
      </c>
      <c r="E71" s="207" t="s">
        <v>1962</v>
      </c>
      <c r="F71" s="206">
        <v>132756.9</v>
      </c>
    </row>
    <row r="72" spans="1:6" x14ac:dyDescent="0.25">
      <c r="A72" s="535" t="s">
        <v>4400</v>
      </c>
      <c r="B72" s="536"/>
      <c r="C72" s="536"/>
      <c r="D72" s="536"/>
      <c r="E72" s="536"/>
      <c r="F72" s="537"/>
    </row>
    <row r="73" spans="1:6" ht="31.5" x14ac:dyDescent="0.25">
      <c r="A73" s="211" t="s">
        <v>4399</v>
      </c>
      <c r="B73" s="212" t="s">
        <v>4389</v>
      </c>
      <c r="C73" s="209">
        <v>50000</v>
      </c>
      <c r="D73" s="208">
        <v>3111620</v>
      </c>
      <c r="E73" s="207" t="s">
        <v>2819</v>
      </c>
      <c r="F73" s="206">
        <v>28215</v>
      </c>
    </row>
    <row r="74" spans="1:6" x14ac:dyDescent="0.25">
      <c r="A74" s="535" t="s">
        <v>4398</v>
      </c>
      <c r="B74" s="536"/>
      <c r="C74" s="536"/>
      <c r="D74" s="536"/>
      <c r="E74" s="537"/>
      <c r="F74" s="218"/>
    </row>
    <row r="75" spans="1:6" ht="31.5" x14ac:dyDescent="0.25">
      <c r="A75" s="211" t="s">
        <v>4397</v>
      </c>
      <c r="B75" s="212" t="s">
        <v>4389</v>
      </c>
      <c r="C75" s="209">
        <v>475000</v>
      </c>
      <c r="D75" s="208">
        <v>1001220</v>
      </c>
      <c r="E75" s="207" t="s">
        <v>4396</v>
      </c>
      <c r="F75" s="206">
        <v>2430352.2000000002</v>
      </c>
    </row>
    <row r="76" spans="1:6" ht="31.5" x14ac:dyDescent="0.25">
      <c r="A76" s="211" t="s">
        <v>4395</v>
      </c>
      <c r="B76" s="212" t="s">
        <v>4389</v>
      </c>
      <c r="C76" s="217">
        <v>116029.25</v>
      </c>
      <c r="D76" s="208">
        <v>1002150</v>
      </c>
      <c r="E76" s="207" t="s">
        <v>4394</v>
      </c>
      <c r="F76" s="206">
        <v>932818.1</v>
      </c>
    </row>
    <row r="77" spans="1:6" x14ac:dyDescent="0.25">
      <c r="A77" s="211" t="s">
        <v>4393</v>
      </c>
      <c r="B77" s="212" t="s">
        <v>4389</v>
      </c>
      <c r="C77" s="209">
        <v>64000</v>
      </c>
      <c r="D77" s="208">
        <v>3901630</v>
      </c>
      <c r="E77" s="207" t="s">
        <v>4392</v>
      </c>
      <c r="F77" s="206">
        <v>150000</v>
      </c>
    </row>
    <row r="78" spans="1:6" s="213" customFormat="1" ht="23.25" customHeight="1" x14ac:dyDescent="0.2">
      <c r="A78" s="216" t="s">
        <v>4391</v>
      </c>
      <c r="B78" s="212" t="s">
        <v>4389</v>
      </c>
      <c r="C78" s="209">
        <v>70000</v>
      </c>
      <c r="D78" s="208">
        <v>2751670</v>
      </c>
      <c r="E78" s="215" t="s">
        <v>2007</v>
      </c>
      <c r="F78" s="214">
        <v>100000</v>
      </c>
    </row>
    <row r="79" spans="1:6" ht="31.5" x14ac:dyDescent="0.25">
      <c r="A79" s="211" t="s">
        <v>4390</v>
      </c>
      <c r="B79" s="212" t="s">
        <v>4389</v>
      </c>
      <c r="C79" s="209">
        <v>70000</v>
      </c>
      <c r="D79" s="208">
        <v>3901650</v>
      </c>
      <c r="E79" s="207" t="s">
        <v>1941</v>
      </c>
      <c r="F79" s="206">
        <v>59412.5</v>
      </c>
    </row>
    <row r="80" spans="1:6" ht="19.5" customHeight="1" x14ac:dyDescent="0.25">
      <c r="A80" s="527" t="s">
        <v>4388</v>
      </c>
      <c r="B80" s="528"/>
      <c r="C80" s="528"/>
      <c r="D80" s="528"/>
      <c r="E80" s="528"/>
      <c r="F80" s="529"/>
    </row>
    <row r="81" spans="1:8" ht="33.75" customHeight="1" x14ac:dyDescent="0.25">
      <c r="A81" s="211" t="s">
        <v>4387</v>
      </c>
      <c r="B81" s="210" t="s">
        <v>4386</v>
      </c>
      <c r="C81" s="209">
        <v>21000</v>
      </c>
      <c r="D81" s="208">
        <v>2301400</v>
      </c>
      <c r="E81" s="207" t="s">
        <v>4385</v>
      </c>
      <c r="F81" s="206">
        <v>207830.6</v>
      </c>
    </row>
    <row r="82" spans="1:8" ht="33.75" customHeight="1" x14ac:dyDescent="0.25">
      <c r="A82" s="211" t="s">
        <v>4775</v>
      </c>
      <c r="B82" s="210" t="s">
        <v>4386</v>
      </c>
      <c r="C82" s="371">
        <v>1700000</v>
      </c>
      <c r="D82" s="208">
        <v>2101150</v>
      </c>
      <c r="E82" s="207" t="s">
        <v>3341</v>
      </c>
      <c r="F82" s="206">
        <v>67565140</v>
      </c>
    </row>
    <row r="83" spans="1:8" s="197" customFormat="1" x14ac:dyDescent="0.25">
      <c r="A83" s="205"/>
      <c r="B83" s="204"/>
      <c r="C83" s="204"/>
      <c r="D83" s="204"/>
      <c r="E83" s="203" t="s">
        <v>4384</v>
      </c>
      <c r="F83" s="402">
        <v>94764611.299999997</v>
      </c>
      <c r="G83" s="198"/>
      <c r="H83" s="198"/>
    </row>
    <row r="84" spans="1:8" ht="24" customHeight="1" x14ac:dyDescent="0.25">
      <c r="A84" s="525"/>
      <c r="B84" s="525"/>
      <c r="C84" s="525"/>
      <c r="D84" s="525"/>
      <c r="E84" s="525"/>
      <c r="F84" s="196"/>
    </row>
    <row r="85" spans="1:8" hidden="1" x14ac:dyDescent="0.25">
      <c r="F85" s="202"/>
    </row>
    <row r="86" spans="1:8" s="197" customFormat="1" ht="22.5" hidden="1" customHeight="1" x14ac:dyDescent="0.2">
      <c r="B86" s="526"/>
      <c r="C86" s="526"/>
      <c r="D86" s="201"/>
      <c r="F86" s="198">
        <f>F59+F60+F61+F62+F63+F65</f>
        <v>2077044.9</v>
      </c>
    </row>
    <row r="87" spans="1:8" s="197" customFormat="1" hidden="1" x14ac:dyDescent="0.2">
      <c r="B87" s="200"/>
      <c r="C87" s="199"/>
      <c r="D87" s="199"/>
      <c r="E87" s="198"/>
      <c r="F87" s="198"/>
    </row>
    <row r="88" spans="1:8" hidden="1" x14ac:dyDescent="0.25">
      <c r="F88" s="196"/>
    </row>
    <row r="89" spans="1:8" hidden="1" x14ac:dyDescent="0.25"/>
    <row r="90" spans="1:8" hidden="1" x14ac:dyDescent="0.25">
      <c r="F90" s="195">
        <f>F79+F77+F76+F75+F73+F71+F67+F68+F69+F78</f>
        <v>4059554.7</v>
      </c>
    </row>
    <row r="91" spans="1:8" hidden="1" x14ac:dyDescent="0.25"/>
    <row r="92" spans="1:8" hidden="1" x14ac:dyDescent="0.25"/>
    <row r="93" spans="1:8" hidden="1" x14ac:dyDescent="0.25"/>
    <row r="94" spans="1:8" hidden="1" x14ac:dyDescent="0.25"/>
    <row r="95" spans="1:8" hidden="1" x14ac:dyDescent="0.25"/>
    <row r="96" spans="1:8" hidden="1" x14ac:dyDescent="0.25"/>
    <row r="97" hidden="1" x14ac:dyDescent="0.25"/>
    <row r="98" hidden="1" x14ac:dyDescent="0.25"/>
  </sheetData>
  <mergeCells count="45">
    <mergeCell ref="A9:A10"/>
    <mergeCell ref="B9:B10"/>
    <mergeCell ref="C9:C10"/>
    <mergeCell ref="E3:F3"/>
    <mergeCell ref="E4:F4"/>
    <mergeCell ref="E5:F5"/>
    <mergeCell ref="A6:F6"/>
    <mergeCell ref="A8:F8"/>
    <mergeCell ref="A11:A12"/>
    <mergeCell ref="B11:B12"/>
    <mergeCell ref="C11:C12"/>
    <mergeCell ref="A17:A19"/>
    <mergeCell ref="B17:B19"/>
    <mergeCell ref="C17:C19"/>
    <mergeCell ref="A38:A39"/>
    <mergeCell ref="B38:B39"/>
    <mergeCell ref="C38:C39"/>
    <mergeCell ref="A20:A21"/>
    <mergeCell ref="B20:B21"/>
    <mergeCell ref="C20:C21"/>
    <mergeCell ref="A23:A24"/>
    <mergeCell ref="B23:B24"/>
    <mergeCell ref="C23:C24"/>
    <mergeCell ref="A26:F26"/>
    <mergeCell ref="A30:A31"/>
    <mergeCell ref="B30:B31"/>
    <mergeCell ref="C30:C31"/>
    <mergeCell ref="A32:F32"/>
    <mergeCell ref="A40:A41"/>
    <mergeCell ref="B40:B41"/>
    <mergeCell ref="C40:C41"/>
    <mergeCell ref="A55:A56"/>
    <mergeCell ref="B55:B56"/>
    <mergeCell ref="C55:C56"/>
    <mergeCell ref="A84:E84"/>
    <mergeCell ref="B86:C86"/>
    <mergeCell ref="A58:F58"/>
    <mergeCell ref="A64:F64"/>
    <mergeCell ref="A66:F66"/>
    <mergeCell ref="B67:B69"/>
    <mergeCell ref="C67:C69"/>
    <mergeCell ref="A70:F70"/>
    <mergeCell ref="A80:F80"/>
    <mergeCell ref="A72:F72"/>
    <mergeCell ref="A74:E74"/>
  </mergeCells>
  <printOptions horizontalCentered="1"/>
  <pageMargins left="0.59055118110236227" right="0.59055118110236227" top="0.98425196850393704" bottom="0.59055118110236227" header="0.31496062992125984" footer="0.31496062992125984"/>
  <pageSetup paperSize="9" scale="65" orientation="landscape" r:id="rId1"/>
  <headerFooter>
    <oddFooter>&amp;R&amp;P</oddFooter>
  </headerFooter>
  <rowBreaks count="2" manualBreakCount="2">
    <brk id="22" max="5" man="1"/>
    <brk id="6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11</vt:i4>
      </vt:variant>
    </vt:vector>
  </HeadingPairs>
  <TitlesOfParts>
    <vt:vector size="19" baseType="lpstr">
      <vt:lpstr>дод 1</vt:lpstr>
      <vt:lpstr>дод 2</vt:lpstr>
      <vt:lpstr>дод 3</vt:lpstr>
      <vt:lpstr>дод 4</vt:lpstr>
      <vt:lpstr>дод 5</vt:lpstr>
      <vt:lpstr>дод 6</vt:lpstr>
      <vt:lpstr>дод 7</vt:lpstr>
      <vt:lpstr>дод 8</vt:lpstr>
      <vt:lpstr>'дод 3'!Заголовки_для_печати</vt:lpstr>
      <vt:lpstr>'дод 4'!Заголовки_для_печати</vt:lpstr>
      <vt:lpstr>'дод 5'!Заголовки_для_печати</vt:lpstr>
      <vt:lpstr>'дод 6'!Заголовки_для_печати</vt:lpstr>
      <vt:lpstr>'дод 7'!Заголовки_для_печати</vt:lpstr>
      <vt:lpstr>'дод 8'!Заголовки_для_печати</vt:lpstr>
      <vt:lpstr>Заголовки_для_печати</vt:lpstr>
      <vt:lpstr>'дод 3'!Область_печати</vt:lpstr>
      <vt:lpstr>'дод 5'!Область_печати</vt:lpstr>
      <vt:lpstr>'дод 6'!Область_печати</vt:lpstr>
      <vt:lpstr>'дод 8'!Область_печати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Корніченко Тетяна Віталіївна</dc:creator>
  <cp:lastModifiedBy>H</cp:lastModifiedBy>
  <cp:lastPrinted>2021-12-06T14:53:57Z</cp:lastPrinted>
  <dcterms:created xsi:type="dcterms:W3CDTF">2002-07-17T16:01:55Z</dcterms:created>
  <dcterms:modified xsi:type="dcterms:W3CDTF">2022-10-04T11:10:13Z</dcterms:modified>
</cp:coreProperties>
</file>