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редметы\информатика\"/>
    </mc:Choice>
  </mc:AlternateContent>
  <xr:revisionPtr revIDLastSave="0" documentId="13_ncr:1_{2FC37C31-8D14-49BB-A13E-7F1B4EBC9B9D}" xr6:coauthVersionLast="45" xr6:coauthVersionMax="45" xr10:uidLastSave="{00000000-0000-0000-0000-000000000000}"/>
  <bookViews>
    <workbookView xWindow="-120" yWindow="-120" windowWidth="29040" windowHeight="15720" tabRatio="727" activeTab="7" xr2:uid="{00000000-000D-0000-FFFF-FFFF00000000}"/>
  </bookViews>
  <sheets>
    <sheet name="Вводная" sheetId="8" r:id="rId1"/>
    <sheet name="ВПР" sheetId="22" r:id="rId2"/>
    <sheet name="ВПР интервальная" sheetId="23" r:id="rId3"/>
    <sheet name="ГПР" sheetId="24" r:id="rId4"/>
    <sheet name="Справка" sheetId="26" state="hidden" r:id="rId5"/>
    <sheet name="ЕСЛИ" sheetId="27" r:id="rId6"/>
    <sheet name="ВПР+ЕСЛИ" sheetId="30" r:id="rId7"/>
    <sheet name="Текстовые" sheetId="31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2" l="1"/>
  <c r="H66" i="22" l="1"/>
</calcChain>
</file>

<file path=xl/sharedStrings.xml><?xml version="1.0" encoding="utf-8"?>
<sst xmlns="http://schemas.openxmlformats.org/spreadsheetml/2006/main" count="352" uniqueCount="232">
  <si>
    <t>Прайс-лист</t>
  </si>
  <si>
    <t>N769</t>
  </si>
  <si>
    <t>F320</t>
  </si>
  <si>
    <t>B432</t>
  </si>
  <si>
    <t>J707</t>
  </si>
  <si>
    <t>K723</t>
  </si>
  <si>
    <t>I588</t>
  </si>
  <si>
    <t>K187</t>
  </si>
  <si>
    <t>E041</t>
  </si>
  <si>
    <t>L615</t>
  </si>
  <si>
    <t>M399</t>
  </si>
  <si>
    <t>A733</t>
  </si>
  <si>
    <t>H357</t>
  </si>
  <si>
    <t>O705</t>
  </si>
  <si>
    <t>P074</t>
  </si>
  <si>
    <t>G031</t>
  </si>
  <si>
    <t>P797</t>
  </si>
  <si>
    <t>I376</t>
  </si>
  <si>
    <t>B830</t>
  </si>
  <si>
    <t>D904</t>
  </si>
  <si>
    <t>F503</t>
  </si>
  <si>
    <t>B967</t>
  </si>
  <si>
    <t>J733</t>
  </si>
  <si>
    <t>G289</t>
  </si>
  <si>
    <t>B043</t>
  </si>
  <si>
    <t>L612</t>
  </si>
  <si>
    <t>B914</t>
  </si>
  <si>
    <t>K804</t>
  </si>
  <si>
    <t>G681</t>
  </si>
  <si>
    <t>D922</t>
  </si>
  <si>
    <t>P887</t>
  </si>
  <si>
    <t>L787</t>
  </si>
  <si>
    <t>C465</t>
  </si>
  <si>
    <t>D271</t>
  </si>
  <si>
    <t>O721</t>
  </si>
  <si>
    <t>M708</t>
  </si>
  <si>
    <t>E653</t>
  </si>
  <si>
    <t>P465</t>
  </si>
  <si>
    <t>P436</t>
  </si>
  <si>
    <t>G340</t>
  </si>
  <si>
    <t>D926</t>
  </si>
  <si>
    <t>M752</t>
  </si>
  <si>
    <t>L675</t>
  </si>
  <si>
    <t>B935</t>
  </si>
  <si>
    <t>D939</t>
  </si>
  <si>
    <t>C218</t>
  </si>
  <si>
    <t>A375</t>
  </si>
  <si>
    <t>A197</t>
  </si>
  <si>
    <t>A055</t>
  </si>
  <si>
    <t>J956</t>
  </si>
  <si>
    <t>I086</t>
  </si>
  <si>
    <t>I621</t>
  </si>
  <si>
    <t>C361</t>
  </si>
  <si>
    <t>G486</t>
  </si>
  <si>
    <t>A333</t>
  </si>
  <si>
    <t>H391</t>
  </si>
  <si>
    <t>Ноутбук ASUS PU500CA  15.6"HD, Intel Core i3 3217U, 4096Mb, 500Gb, No ODD, Intel HD4000, BT, WiFi, WEB-Cam, noOS, 1.9kg, Black</t>
  </si>
  <si>
    <t>Ноутбук HP Pavilion 15-b179sr  15.6"HD G, Intel Core i5 3317U, 8Gb, 750Gb, No ODD, GF GT630M 2048M, BT, WiFi, WEB-Cam, noOS, 2.1kg, Black</t>
  </si>
  <si>
    <t>Сумка для ноутбука 13.3" HQ-Tech  Black-Brown, нейлон, женская, Damask Nylon</t>
  </si>
  <si>
    <t>Сумка для ноутбука 14.0" KRUSELL Kalix netbook Shoulderbag  Sand, иск.кожа</t>
  </si>
  <si>
    <t xml:space="preserve">Сумка для ноутбука 15-16" X-Digital Laptop Mono 116BL  </t>
  </si>
  <si>
    <t>Сумка для ноутбука 15,6" Golla Kent  Black</t>
  </si>
  <si>
    <t>Сумка для ноутбука 15,6" LogicFox  Black, нейлон</t>
  </si>
  <si>
    <t>Сумка для ноутбука 15,6" LogicFox  Dark Grey, нейлон</t>
  </si>
  <si>
    <t>Сумка для ноутбука 15,6" LogicFox  Black, нейлон, черный, плечевой ремень</t>
  </si>
  <si>
    <t>Сумка для ноутбука 15.6" CASE LOGIC VNCI215  Black, полиэстер, 386x46x274мм</t>
  </si>
  <si>
    <t>Сумка для ноутбука 15.6" CRUMPLER Spanky Jones Espresso  Brown, Оригинальная ткань 1000D Chicken Tex Supreme</t>
  </si>
  <si>
    <t>Сумка для ноутбука 15.6" G-Cube Golden Sunset  Black-Golden</t>
  </si>
  <si>
    <t>Сумка для ноутбука 15.6" G-Cube Paint Splash  Grey-Golden</t>
  </si>
  <si>
    <t>Сумка для ноутбука 15.6" G-Cube Paint Splash  Handle-Violet</t>
  </si>
  <si>
    <t>Сумка для ноутбука 15.6" HQ-Tech  Black, Нейлон 1680D</t>
  </si>
  <si>
    <t xml:space="preserve">Сумка для ноутбука 15.6" HQ-Tech EE-15116H </t>
  </si>
  <si>
    <t xml:space="preserve">Сумка для ноутбука 15.6" HQ-Tech EE-15117H </t>
  </si>
  <si>
    <t xml:space="preserve">Сумка для ноутбука 15.6" HQ-Tech EE-15119H </t>
  </si>
  <si>
    <t xml:space="preserve">Сумка для ноутбука 15.6" HQ-Tech EE-15142S </t>
  </si>
  <si>
    <t xml:space="preserve">Сумка для ноутбука 15.6" HQ-Tech EE-15146H </t>
  </si>
  <si>
    <t xml:space="preserve">Сумка для ноутбука 15.6" HQ-Tech EE-1516H </t>
  </si>
  <si>
    <t xml:space="preserve">Сумка для ноутбука 15.6" HQ-Tech EE-15232S </t>
  </si>
  <si>
    <t xml:space="preserve">Сумка для ноутбука 15.6" HQ-Tech EE-1541H </t>
  </si>
  <si>
    <t xml:space="preserve">Сумка для ноутбука 15.6" HQ-Tech EE-15509S </t>
  </si>
  <si>
    <t>Ноутбук ASUS K56CB-XX037,  4096Mb, 1000Gb, DVD-SMulti, GF GT740M 2048M, BT, WiFi, WEB-Cam1.3MP, noOS, 2.6kg, Black</t>
  </si>
  <si>
    <t>Ноутбук ASUS K56CB-XX038,  4096Mb, 1000Gb, DVD-SMulti, GF GT740M 2048M, BT, WiFi, WEB-Cam1.3MP, noOS, 2.3kg, Black</t>
  </si>
  <si>
    <t>Ноутбук ASUS X502CA-XX005D,  2048Mb, 320Gb, No ODD, Intel HD, BT, WiFi, WEB-Cam1.3MP, noOS, 2.07kg, Dark Blue</t>
  </si>
  <si>
    <t>Ноутбук ASUS X502CA-XX006D,  2048Mb, 320Gb, No ODD, Intel HD, BT, WiFi, WEB-Cam1.3MP, noOS, 2.07kg, White</t>
  </si>
  <si>
    <t>Ноутбук ASUS X502CA-XX048D,  4096Mb, 500Gb, No ODD, Intel HD, BT, WiFi, WEB-Cam1.3MP, noOS, 1.8kg, White</t>
  </si>
  <si>
    <t>Ноутбук ASUS X502CA-XX087D,  4096Mb, 500Gb, No ODD, Intel HD, BT, WiFi, WEB-Cam1.3MP, noOS, 1.8kg, Black</t>
  </si>
  <si>
    <t xml:space="preserve">Ноутбук ASUS X550CC-XX030D, 4GB DDR3 1600,500GB,DVD-SM,15.6"HD LED,GeForce GT720M 2GB,VGA,HDMI,GLAN,WiFi,BT,WC HD,USB3.0,USB2.0,CR3in1,4cell 3000mAH,DOS,2.3kg,Dark Gray </t>
  </si>
  <si>
    <t xml:space="preserve">Ноутбук ASUS X550CC-XX204D, 4GB DDR3 1600,750GB,DVD-SM,15.6"HD LED,GeForce GT720M 2GB,VGA,HDMI,GLAN,WiFi,BT,WC HD,USB3.0,USB2.0,CR3in1,4cell 3000mAH,DOS,2.3kg,White </t>
  </si>
  <si>
    <t xml:space="preserve">Ноутбук ASUS X550DP-XX001D, 4GB DDR3 1600,750GB,AMD HD8670M 2GB,DVD-SM,VGA,HDMI,GLAN,WiFi,BT,WC HD,USB3.0,USB2.0,CR2in1,4cell 3000mAh,DOS,2.26kg,Dark Gray 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</si>
  <si>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</si>
  <si>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</si>
  <si>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Ноутбук ASUS X75A-TY164D,  4096Mb, 750Gb, DVD-SMulti, Intel HD, WiFi, BT, WEB-Cam, noOS, 3kg, Dark Blue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</si>
  <si>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</si>
  <si>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</si>
  <si>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Ноутбук ASUS X75VC-TY021D,  4096Mb, 500Gb, DVD-SMulti, GF GT720M 2048M, WiFi, BT, WEB-Cam, noOS, 3kg, Black</t>
  </si>
  <si>
    <t xml:space="preserve">Ноутбук ASUS X75VD-TY202D, 4GB DDR3 1600,500GB,DVD-SM,17.3"HD+ LED,GeForce GT610M 1GB,VGA,HDMI,GLAN,WiFi b/g/n,BT4.0,WC HD,USB3.0,2xUSB2.0,CR3in1,6cell 4400mAH,DOS,3.0kg,Dark Blue </t>
  </si>
  <si>
    <t>Ноутбук HP ENVY 6-1058er, 6GB DDR3 1333,500GB,no ODD,15.6"HD LED,Intel HD 4000,VGA,HDMI,GLAN,WiFi b/g/n,BT,WC HD,2xUSB3.0,USB2.0,CR5in1,4cell,Win 7 HP 64bit,2.15kg,Black Aluminum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</si>
  <si>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</si>
  <si>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 xml:space="preserve">Ноутбук HP Pavilion 17-e078sr, 4GB DDR3 1600,750GB,DVD-SM LS,17.3"HD+ BV LED,AMD HD8670 1GB,VGA,HDMI,LAN,WiFi b/g/n,BT4.0,WC HD,2xUSB3.0,USB2.0,CR5in1,6cell,DOS,2.98kg,Anno Silver+sparkling black </t>
  </si>
  <si>
    <t>Ноутбук HP ProBook 4540s + сумка  15.6"HD, Pentium DC 2020M,  6Gb, 750Gb, DVD-SMulti, HD7650 2048M, WiFi, BT, WEB-Cam2MP, noOS, 2.4kg, + bag</t>
  </si>
  <si>
    <t>Ноутбук HP ProBook 4740s + сумка  17.3"HD+ LED, Intel Core i3 3120M,  4096Mb, 500Gb, DVD-SMulti, HD7650 1024M, BT, WiFi, WEB-Cam2MP, noOS, 2.9kg, Silver, + bag</t>
  </si>
  <si>
    <t>Ноутбук HP 255, 4GB DDR3 1600,500GB,DVD-SM,15.6"HD AG,AMD HD7340M,VGA,HDMI,GLAN,WiFi b/g/n,BT,WC 2.0Mp,3xUSB2.0,CR2in1,6cell,Linux,2.45kg,Black</t>
  </si>
  <si>
    <t>Ноутбук HP 650, 4GB DDR3 1600,500GB,DVD-SM,15.6"HD AG,Intel HD 3000,VGA,HDMI,GLAN,WiFi b/g/n,BT,WC 2.0Mp,3xUSB2.0,CR2in1,6cell,Linux,2.45kg,Black</t>
  </si>
  <si>
    <t>Ноутбук HP 655, 2GB DDR3 1333,500GB,DVD-SM,15.6"HD AG,AMD HD7310M,VGA,HDMI,GLAN,WiFi b/g/n,BT,WC 2.0Mp,3xUSB2.0,CR2in1,6cell,Linux,2.45kg,Black</t>
  </si>
  <si>
    <t>Ноутбук HP 655, 2GB DDR3 1333,320GB,DVD-SM,15.6"HD AG,AMD HD7310M,VGA,HDMI,GLAN,WiFi b/g/n,BT,WC 2.0Mp,3xUSB2.0,CR2in1,6cell,Linux,2.45kg,Black</t>
  </si>
  <si>
    <t>Ноутбук HP Pavilion 15-e025sr, 4GB DDR3 1333,500GB,DVD±R/RW DL,15.6"HD LED,AMD HD8330 1GB,VGA,HDMI,LAN,WiFi b/g/n,BT,WC 0.3Mp,3xUSB2.0,CR3in1,6cell,DOS,2.55kg,Anno Silver+sparkling black</t>
  </si>
  <si>
    <t>Ноутбук HP ProBook 450, 4GB DDR3 1600,500GB,DVD-SM LS,15.6"HD LED AG,AMD HD8750 1Gb,VGA,HDMI,GLAN,WiFi b/g/n,BT4.0,WC HD,2xUSB3.0,2xUSB2.0,CR5in1,6cell,bag,Linux,2.3kg,Metallic Grey</t>
  </si>
  <si>
    <t>Ноутбук HP ProBook 4540s, 6GB DDR3 1333,750GB,DVD-SM LS,15.6"HD LED AG,AMD HD7650M 1GB,VGA,HDMI,GLAN,WiFi b/g/n,BT4.0,WC HD,2xUSB3.0,2xUSB2.0,CR5in1,6cell,Linux,2.47kg,Metallic Grey</t>
  </si>
  <si>
    <t>Ноутбук HP ProBook 4545s, 4GB DDR3 1333,750GB,DVD-SM LS,15.6"HD LED AG,AMD HD7650M 2GB,VGA,HDMI,GLAN,WiFi b/g/n,BT4.0,WC HD,2xUSB3.0,2xUSB2.0,CR5in1,6cell,bag,Linux,2.47kg,Metallic Grey</t>
  </si>
  <si>
    <t>Ноутбук HP ProBook 4740s, 6GB DDR3 1333,750GB,DVD-SM LS,17.3"HD+ LED AG,AMD HD7650M 2GB,VGA,HDMI,GLAN,WiFi b/g/n,BT4.0,WC HD,2xUSB3.0,2xUSB2.0,CR5in1,8cell,Linux,2.92kg,Metallic Grey</t>
  </si>
  <si>
    <t>Общая сумма заказа</t>
  </si>
  <si>
    <t>Студент</t>
  </si>
  <si>
    <t>Баллы</t>
  </si>
  <si>
    <t>Оценка</t>
  </si>
  <si>
    <t>Вишнякова Зоя Тихоновна</t>
  </si>
  <si>
    <t>Кудряшов Герман Валерьянович</t>
  </si>
  <si>
    <t>Дорофеев Кондрат Альбертович</t>
  </si>
  <si>
    <t>Воробьёва Ольга Агафоновна</t>
  </si>
  <si>
    <t>Брагин Эдуард Викторович</t>
  </si>
  <si>
    <t>Никифорова Галина Лаврентьевна</t>
  </si>
  <si>
    <t>Блинов Даниил Демьянович</t>
  </si>
  <si>
    <t>Белов Станислав Егорович</t>
  </si>
  <si>
    <t>Панфилов Ефим Михаилович</t>
  </si>
  <si>
    <t>Елисеева Элеонора Агафоновна</t>
  </si>
  <si>
    <t>Коновалов Роман Викторович</t>
  </si>
  <si>
    <t>Николаева Ираида Геннадьевна</t>
  </si>
  <si>
    <t>Мясников Владимир Иванович</t>
  </si>
  <si>
    <t>Елисеев Борис Мартынович</t>
  </si>
  <si>
    <t>Ершова Валентина Олеговна</t>
  </si>
  <si>
    <t>Емельянов Олег Иванович</t>
  </si>
  <si>
    <t>Фролов Георгий Владимирович</t>
  </si>
  <si>
    <t>Ефимов Сергей Матвеевич</t>
  </si>
  <si>
    <t>Пахомов Максим Андреевич</t>
  </si>
  <si>
    <t>Карпов Михаил Валерьевич</t>
  </si>
  <si>
    <t>Название должности</t>
  </si>
  <si>
    <t>Оклад</t>
  </si>
  <si>
    <t>Директор</t>
  </si>
  <si>
    <t>Менеджер</t>
  </si>
  <si>
    <t>Секретарь</t>
  </si>
  <si>
    <t>Начальник отдела</t>
  </si>
  <si>
    <t>Стажер</t>
  </si>
  <si>
    <t>Водитель</t>
  </si>
  <si>
    <t>Охранник</t>
  </si>
  <si>
    <t>ФИО</t>
  </si>
  <si>
    <t>Должность</t>
  </si>
  <si>
    <t>Суворин Юрий Александрович</t>
  </si>
  <si>
    <t>Гориславский Ярослав Олегович</t>
  </si>
  <si>
    <t>Ямалетдинов Иосиф Потапович</t>
  </si>
  <si>
    <t>Юрлов Леонид Гордеевич</t>
  </si>
  <si>
    <t>Смирнова Екатерина Емельяновна</t>
  </si>
  <si>
    <t>Рашет Ярослав Пахомович</t>
  </si>
  <si>
    <t>Смотрова Екатерина Геннадиевна</t>
  </si>
  <si>
    <t>Чуканова Татьяна Петровна</t>
  </si>
  <si>
    <t>Сонина Валентина Андрияновна</t>
  </si>
  <si>
    <t>Шлыкова Эмилия Владиленовна</t>
  </si>
  <si>
    <t>Гольдин Артур Серафимович</t>
  </si>
  <si>
    <t>Капшуков Глеб Фомич</t>
  </si>
  <si>
    <t>Севастьянов Егор Николаевич</t>
  </si>
  <si>
    <t>Таланова Екатерина Давидовна</t>
  </si>
  <si>
    <t>Сулимов Алексей Платонович</t>
  </si>
  <si>
    <t>Зарплата</t>
  </si>
  <si>
    <t>Премия</t>
  </si>
  <si>
    <t>Оклад филиал 1</t>
  </si>
  <si>
    <t>Оклад филиал 2</t>
  </si>
  <si>
    <t>Номер филиала</t>
  </si>
  <si>
    <t>Яндукина Ксения Петровна</t>
  </si>
  <si>
    <t>Лебединский Леонид Алексеевич</t>
  </si>
  <si>
    <t>Янчурова Марина Якововна</t>
  </si>
  <si>
    <t>Осинцев Павел Матвеевич</t>
  </si>
  <si>
    <t>Кулигина Оксана  Семеновна</t>
  </si>
  <si>
    <t>Снаткин Михаил Андреевич</t>
  </si>
  <si>
    <t>Яцышин Валерий Богданович</t>
  </si>
  <si>
    <t>Захарьин Константин Епифанович</t>
  </si>
  <si>
    <t>Козланюк Юрий Игоревич</t>
  </si>
  <si>
    <t>Сабитова Александра Федоровна</t>
  </si>
  <si>
    <t>Кузьмина Полина Василиевна</t>
  </si>
  <si>
    <t>Ершова</t>
  </si>
  <si>
    <t>Валентина</t>
  </si>
  <si>
    <t>Олеговна</t>
  </si>
  <si>
    <t>Вишнякова</t>
  </si>
  <si>
    <t>Зоя</t>
  </si>
  <si>
    <t>Тихоновна</t>
  </si>
  <si>
    <t>Кудряшов</t>
  </si>
  <si>
    <t>Герман</t>
  </si>
  <si>
    <t>Валерьянович</t>
  </si>
  <si>
    <t xml:space="preserve">  Ершова      Валентина   Олеговна     </t>
  </si>
  <si>
    <t xml:space="preserve">    Вишнякова  Зоя    Тихоновна  </t>
  </si>
  <si>
    <t xml:space="preserve">     Кудряшов  Герман      Валерьянович   </t>
  </si>
  <si>
    <t xml:space="preserve">    Дорофеев     Кондрат    Альбертович    </t>
  </si>
  <si>
    <t xml:space="preserve">  Ефимов   Сергей Матвеевич     </t>
  </si>
  <si>
    <t xml:space="preserve">     Воробьёва  Ольга    Агафоновна     </t>
  </si>
  <si>
    <t xml:space="preserve">   Брагин   Эдуард     Викторович   </t>
  </si>
  <si>
    <t xml:space="preserve">     Никифорова   Галина      Лаврентьевна</t>
  </si>
  <si>
    <t xml:space="preserve"> Елисеев   Борис      Мартынович </t>
  </si>
  <si>
    <t xml:space="preserve"> Блинов      Даниил Демьянович    </t>
  </si>
  <si>
    <t xml:space="preserve">  Белов      Станислав Егорович    </t>
  </si>
  <si>
    <t xml:space="preserve">     Панфилов    Ефим   Михаилович </t>
  </si>
  <si>
    <t xml:space="preserve">  Фролов  Георгий    Владимирович</t>
  </si>
  <si>
    <t xml:space="preserve"> Елисеева      Элеонора      Агафоновна  </t>
  </si>
  <si>
    <t xml:space="preserve">    Пахомов  Максим     Андреевич  </t>
  </si>
  <si>
    <t xml:space="preserve">  Коновалов  Роман  Викторович   </t>
  </si>
  <si>
    <t xml:space="preserve">  Карпов Михаил    Валерьевич  </t>
  </si>
  <si>
    <t xml:space="preserve">  Емельянов      Олег   Иванович     </t>
  </si>
  <si>
    <t xml:space="preserve">Николаева  Ираида      Геннадьевна </t>
  </si>
  <si>
    <t xml:space="preserve">   Мясников  Владимир    Иванович     </t>
  </si>
  <si>
    <t>Без лишних пробелов</t>
  </si>
  <si>
    <t>Фамилия</t>
  </si>
  <si>
    <t>Имя</t>
  </si>
  <si>
    <t>Отчество</t>
  </si>
  <si>
    <t>Первая буква имени</t>
  </si>
  <si>
    <t>Первая буква отчества</t>
  </si>
  <si>
    <t>В формате Фамилия И.О.</t>
  </si>
  <si>
    <t>В формате ФАМИЛИЯ имя</t>
  </si>
  <si>
    <t>ЕРШОВА валентина</t>
  </si>
  <si>
    <t>В</t>
  </si>
  <si>
    <t>О</t>
  </si>
  <si>
    <t>Ершова В.О.</t>
  </si>
  <si>
    <t>ВИШНЯКОВА зоя</t>
  </si>
  <si>
    <t>З</t>
  </si>
  <si>
    <t>Т</t>
  </si>
  <si>
    <t>Вишнякова З.Т.</t>
  </si>
  <si>
    <t>КУДРЯШОВ герман</t>
  </si>
  <si>
    <t>Г</t>
  </si>
  <si>
    <t>Кудряшов Г.В.</t>
  </si>
  <si>
    <t>Техник</t>
  </si>
  <si>
    <t>Barcode</t>
  </si>
  <si>
    <t>Ціна за шт.</t>
  </si>
  <si>
    <t>Сума</t>
  </si>
  <si>
    <t>Назва</t>
  </si>
  <si>
    <t>Кількість</t>
  </si>
  <si>
    <t>Sales order</t>
  </si>
  <si>
    <t>Evaluation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</si>
</sst>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#,##0.00&quot;грн.&quot;"/>
    <numFmt numFmtId="166" formatCode="###0&quot; грн.&quot;"/>
    <numFmt numFmtId="167" formatCode="#,##0&quot;грн.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1" xfId="0" applyFont="1" applyBorder="1"/>
    <xf numFmtId="0" fontId="0" fillId="0" borderId="1" xfId="0" applyNumberFormat="1" applyFont="1" applyBorder="1"/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0" fillId="0" borderId="6" xfId="0" applyBorder="1"/>
    <xf numFmtId="0" fontId="1" fillId="7" borderId="6" xfId="0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center"/>
    </xf>
    <xf numFmtId="164" fontId="0" fillId="0" borderId="6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8" xfId="0" applyBorder="1"/>
    <xf numFmtId="164" fontId="1" fillId="2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8" xfId="0" applyFill="1" applyBorder="1"/>
    <xf numFmtId="0" fontId="1" fillId="2" borderId="7" xfId="0" applyFon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4" borderId="8" xfId="0" applyFill="1" applyBorder="1"/>
    <xf numFmtId="166" fontId="0" fillId="0" borderId="3" xfId="0" applyNumberFormat="1" applyBorder="1" applyAlignment="1">
      <alignment horizontal="center" vertical="center"/>
    </xf>
    <xf numFmtId="167" fontId="0" fillId="0" borderId="1" xfId="0" applyNumberFormat="1" applyFont="1" applyBorder="1" applyAlignment="1">
      <alignment wrapText="1"/>
    </xf>
    <xf numFmtId="167" fontId="7" fillId="3" borderId="1" xfId="0" applyNumberFormat="1" applyFont="1" applyFill="1" applyBorder="1" applyAlignment="1">
      <alignment wrapText="1"/>
    </xf>
    <xf numFmtId="165" fontId="0" fillId="0" borderId="6" xfId="0" applyNumberFormat="1" applyBorder="1"/>
    <xf numFmtId="165" fontId="0" fillId="0" borderId="2" xfId="0" applyNumberFormat="1" applyFill="1" applyBorder="1"/>
    <xf numFmtId="0" fontId="5" fillId="5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1" fillId="7" borderId="6" xfId="0" applyFont="1" applyFill="1" applyBorder="1" applyAlignment="1">
      <alignment horizontal="center"/>
    </xf>
  </cellXfs>
  <cellStyles count="4">
    <cellStyle name="Normal 4" xfId="1" xr:uid="{00000000-0005-0000-0000-000000000000}"/>
    <cellStyle name="Обычный" xfId="0" builtinId="0"/>
    <cellStyle name="Обычный 2" xfId="2" xr:uid="{00000000-0005-0000-0000-000002000000}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30003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0"/>
          <a:ext cx="5200650" cy="30003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4. Формули та функції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Продовжуємо працювати з формулами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Домашнє завдання.</a:t>
          </a: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Виконуйте послідовно за листами: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ВВР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ВПР інтервальна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ДПР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ЯКЩО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ВПР+ЯКЩО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Текстові</a:t>
          </a:r>
          <a:endParaRPr lang="ru-RU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953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4"/>
          <a:ext cx="6419849" cy="10953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Завдання</a:t>
          </a:r>
        </a:p>
        <a:p>
          <a:endParaRPr lang="ru-RU" sz="1100"/>
        </a:p>
        <a:p>
          <a:r>
            <a:rPr lang="ru-RU" sz="1100"/>
            <a:t>Замовлення складається з кількох артикулів та кількостей. Ціни задані у Прайс-листі.</a:t>
          </a:r>
        </a:p>
        <a:p>
          <a:r>
            <a:rPr lang="ru-RU" sz="1100"/>
            <a:t>1) Використовуючи функцію ВПР, заповнити поля Найменування та Ціна за шт.</a:t>
          </a:r>
        </a:p>
        <a:p>
          <a:r>
            <a:rPr lang="ru-RU" sz="1100"/>
            <a:t>2) Обчислити Суму позицій та порахувати Загальну суму замовлення (виділено жовтим).</a:t>
          </a:r>
        </a:p>
      </xdr:txBody>
    </xdr:sp>
    <xdr:clientData/>
  </xdr:oneCellAnchor>
  <xdr:oneCellAnchor>
    <xdr:from>
      <xdr:col>4</xdr:col>
      <xdr:colOff>914400</xdr:colOff>
      <xdr:row>0</xdr:row>
      <xdr:rowOff>161924</xdr:rowOff>
    </xdr:from>
    <xdr:ext cx="6419849" cy="10953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53275" y="161924"/>
          <a:ext cx="6419849" cy="10953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100"/>
        </a:p>
        <a:p>
          <a:r>
            <a:rPr lang="en"/>
            <a:t>An order consists of several articles and quantities. Prices are specified in the Price List. </a:t>
          </a:r>
          <a:endParaRPr lang="pl-PL"/>
        </a:p>
        <a:p>
          <a:r>
            <a:rPr lang="en"/>
            <a:t>1) Using the VLOOKUP function, fill in the Name and Price per item fields. </a:t>
          </a:r>
          <a:endParaRPr lang="pl-PL"/>
        </a:p>
        <a:p>
          <a:r>
            <a:rPr lang="en"/>
            <a:t>2) Calculate the Sum of positions and calculate the Total amount of the order (highlighted in yellow).</a:t>
          </a:r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100"/>
        </a:p>
        <a:p>
          <a:r>
            <a:rPr lang="ru-RU" sz="1100"/>
            <a:t>За допомогою функції ВПР (інтервальний перегляд) заповнити стовпець Оцінка (менше 40 балів - 2, від 40 до 74 - 3, від 75 до 89 - 4, 90 і більше - 5)</a:t>
          </a:r>
          <a:endParaRPr lang="ru-RU" sz="1100" baseline="0"/>
        </a:p>
      </xdr:txBody>
    </xdr:sp>
    <xdr:clientData/>
  </xdr:oneCellAnchor>
  <xdr:oneCellAnchor>
    <xdr:from>
      <xdr:col>7</xdr:col>
      <xdr:colOff>38100</xdr:colOff>
      <xdr:row>0</xdr:row>
      <xdr:rowOff>142874</xdr:rowOff>
    </xdr:from>
    <xdr:ext cx="6419849" cy="9906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058025" y="14287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 u="sng"/>
            <a:t>Task</a:t>
          </a:r>
          <a:endParaRPr lang="ru-RU" sz="1400" b="1" u="sng"/>
        </a:p>
        <a:p>
          <a:endParaRPr lang="ru-RU" sz="1100"/>
        </a:p>
        <a:p>
          <a:r>
            <a:rPr lang="en"/>
            <a:t>Using the VLOOKUP function (interval view), fill in the Score column (less than 40 points - 2, from 40 to 74 - 3, from 75 to 89 - 4, 90 and more - 5)</a:t>
          </a:r>
          <a:endParaRPr lang="ru-RU" sz="1100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800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4800" y="171449"/>
          <a:ext cx="6419849" cy="800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100"/>
        </a:p>
        <a:p>
          <a:r>
            <a:rPr lang="ru-RU" sz="1100"/>
            <a:t>Використовуючи функцію ГПР, заповніть стовпець Оклад.</a:t>
          </a:r>
        </a:p>
      </xdr:txBody>
    </xdr:sp>
    <xdr:clientData/>
  </xdr:oneCellAnchor>
  <xdr:oneCellAnchor>
    <xdr:from>
      <xdr:col>4</xdr:col>
      <xdr:colOff>1209675</xdr:colOff>
      <xdr:row>1</xdr:row>
      <xdr:rowOff>9524</xdr:rowOff>
    </xdr:from>
    <xdr:ext cx="6419849" cy="8001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162800" y="200024"/>
          <a:ext cx="6419849" cy="800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100"/>
        </a:p>
        <a:p>
          <a:r>
            <a:rPr lang="en"/>
            <a:t>Using the HLP (in eng. excel</a:t>
          </a:r>
          <a:r>
            <a:rPr lang="en" baseline="0"/>
            <a:t> have other name</a:t>
          </a:r>
          <a:r>
            <a:rPr lang="en"/>
            <a:t>) function, fill in the Salary column.</a:t>
          </a:r>
          <a:r>
            <a:rPr lang="ru-RU"/>
            <a:t> (</a:t>
          </a:r>
          <a:r>
            <a:rPr lang="en-US"/>
            <a:t>horizontal</a:t>
          </a:r>
          <a:r>
            <a:rPr lang="ru-RU" baseline="0"/>
            <a:t> </a:t>
          </a:r>
          <a:r>
            <a:rPr lang="en-US" baseline="0"/>
            <a:t>search</a:t>
          </a:r>
          <a:r>
            <a:rPr lang="ru-RU"/>
            <a:t>)</a:t>
          </a:r>
          <a:endParaRPr lang="x-none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171450</xdr:rowOff>
    </xdr:from>
    <xdr:ext cx="6419849" cy="12477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04800" y="171450"/>
          <a:ext cx="6419849" cy="1247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Изучить самостоятельно текстовую функцию ПСТР.</a:t>
          </a:r>
          <a:r>
            <a:rPr lang="ru-RU" sz="1100" baseline="0"/>
            <a:t> Для этого:</a:t>
          </a:r>
          <a:endParaRPr lang="ru-RU" sz="1100"/>
        </a:p>
        <a:p>
          <a:r>
            <a:rPr lang="ru-RU" sz="1100"/>
            <a:t>1) Найти её в Мастере</a:t>
          </a:r>
          <a:r>
            <a:rPr lang="ru-RU" sz="1100" baseline="0"/>
            <a:t> функций (текстовая категория)</a:t>
          </a:r>
          <a:endParaRPr lang="en-US" sz="1100" baseline="0"/>
        </a:p>
        <a:p>
          <a:r>
            <a:rPr lang="ru-RU" sz="1100" baseline="0"/>
            <a:t>2) Прочитать </a:t>
          </a:r>
          <a:r>
            <a:rPr lang="ru-RU" sz="1100" b="1" baseline="0"/>
            <a:t>Справку</a:t>
          </a:r>
          <a:r>
            <a:rPr lang="ru-RU" sz="1100" baseline="0"/>
            <a:t> по этой функции</a:t>
          </a:r>
        </a:p>
        <a:p>
          <a:r>
            <a:rPr lang="ru-RU" sz="1100"/>
            <a:t>3)</a:t>
          </a:r>
          <a:r>
            <a:rPr lang="ru-RU" sz="1100" baseline="0"/>
            <a:t> На данном листе выписать и выполнить все примеры из Справки</a:t>
          </a:r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171450</xdr:rowOff>
    </xdr:from>
    <xdr:ext cx="7134225" cy="18192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7175" y="171450"/>
          <a:ext cx="7134225" cy="1819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en-US" sz="1100"/>
        </a:p>
        <a:p>
          <a:r>
            <a:rPr lang="ru-RU" sz="1100"/>
            <a:t>Використовуючи функцію ЯКЩО:</a:t>
          </a:r>
        </a:p>
        <a:p>
          <a:r>
            <a:rPr lang="ru-RU" sz="1100"/>
            <a:t>1) Заповнити стовпець Зарплата за наступним принципом: якщо Оклад менше 5000, то вказати 5500, в іншому випадку вказати значення Окладу без змін</a:t>
          </a:r>
        </a:p>
        <a:p>
          <a:r>
            <a:rPr lang="ru-RU" sz="1100"/>
            <a:t>2) Стовпець Премія заповнити так:</a:t>
          </a:r>
        </a:p>
        <a:p>
          <a:r>
            <a:rPr lang="ru-RU" sz="1100"/>
            <a:t>- всім Менеджерам вказати премію 20% від Окладу</a:t>
          </a:r>
        </a:p>
        <a:p>
          <a:r>
            <a:rPr lang="ru-RU" sz="1100"/>
            <a:t>- усім Стажерам вказати премію 0</a:t>
          </a:r>
        </a:p>
        <a:p>
          <a:r>
            <a:rPr lang="ru-RU" sz="1100"/>
            <a:t>- решті фіксовано 5 000.</a:t>
          </a:r>
          <a:endParaRPr lang="en-US" sz="1100" baseline="0"/>
        </a:p>
      </xdr:txBody>
    </xdr:sp>
    <xdr:clientData/>
  </xdr:oneCellAnchor>
  <xdr:oneCellAnchor>
    <xdr:from>
      <xdr:col>7</xdr:col>
      <xdr:colOff>552450</xdr:colOff>
      <xdr:row>1</xdr:row>
      <xdr:rowOff>28575</xdr:rowOff>
    </xdr:from>
    <xdr:ext cx="7134225" cy="18192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762875" y="219075"/>
          <a:ext cx="7134225" cy="1819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en-US" sz="1100"/>
        </a:p>
        <a:p>
          <a:r>
            <a:rPr lang="en"/>
            <a:t>Using the IF function: </a:t>
          </a:r>
          <a:endParaRPr lang="ru-RU"/>
        </a:p>
        <a:p>
          <a:r>
            <a:rPr lang="en"/>
            <a:t>1) Fill in the Salary column according to the following principle: if the Salary is less than 5000, then indicate 5,500, otherwise indicate the Salary value without changes </a:t>
          </a:r>
          <a:endParaRPr lang="ru-RU"/>
        </a:p>
        <a:p>
          <a:r>
            <a:rPr lang="en"/>
            <a:t>2) Fill in the Award column as follows: -</a:t>
          </a:r>
          <a:endParaRPr lang="ru-RU"/>
        </a:p>
        <a:p>
          <a:r>
            <a:rPr lang="en"/>
            <a:t> specify a bonus of 20% of the Salary for all Managers </a:t>
          </a:r>
          <a:endParaRPr lang="ru-RU"/>
        </a:p>
        <a:p>
          <a:r>
            <a:rPr lang="en"/>
            <a:t>- for all Trainees, indicate the bonus 0 </a:t>
          </a:r>
          <a:endParaRPr lang="ru-RU"/>
        </a:p>
        <a:p>
          <a:r>
            <a:rPr lang="en"/>
            <a:t>- the rest are fixed at 5,000.</a:t>
          </a:r>
          <a:endParaRPr lang="en-US" sz="1100" baseline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100"/>
        </a:p>
        <a:p>
          <a:r>
            <a:rPr lang="ru-RU" sz="1100" baseline="0"/>
            <a:t>Заповнити стовпець Оклад, враховуючи Посаду та Номер філії.</a:t>
          </a:r>
        </a:p>
        <a:p>
          <a:r>
            <a:rPr lang="ru-RU" sz="1100" baseline="0"/>
            <a:t>Необхідно використовувати комбінацію функцій ВПР та ЯКЩО.</a:t>
          </a:r>
        </a:p>
      </xdr:txBody>
    </xdr:sp>
    <xdr:clientData/>
  </xdr:oneCellAnchor>
  <xdr:oneCellAnchor>
    <xdr:from>
      <xdr:col>4</xdr:col>
      <xdr:colOff>228600</xdr:colOff>
      <xdr:row>0</xdr:row>
      <xdr:rowOff>171449</xdr:rowOff>
    </xdr:from>
    <xdr:ext cx="6419849" cy="9906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058025" y="171449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 u="sng"/>
            <a:t>Task</a:t>
          </a:r>
          <a:endParaRPr lang="ru-RU" sz="1400" b="1" u="sng"/>
        </a:p>
        <a:p>
          <a:endParaRPr lang="ru-RU" sz="1100"/>
        </a:p>
        <a:p>
          <a:br>
            <a:rPr lang="en-GB"/>
          </a:b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in the Salary column, taking into account the Position and Branch number. </a:t>
          </a:r>
          <a:endParaRPr lang="ru-RU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must use a combination of VLOOKUP and IF functions.</a:t>
          </a:r>
          <a:endParaRPr lang="ru-RU" sz="1100" baseline="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952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33375" y="161924"/>
          <a:ext cx="6419849" cy="1952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400" b="1" u="sng"/>
        </a:p>
        <a:p>
          <a:r>
            <a:rPr lang="ru-RU" sz="1100" baseline="0"/>
            <a:t>Виконати послідовно:</a:t>
          </a:r>
        </a:p>
        <a:p>
          <a:r>
            <a:rPr lang="ru-RU" sz="1100" baseline="0"/>
            <a:t>1) За допомогою функції СЖПРОБЕЛЫ заповнити стовпець Без зайвих прогалин</a:t>
          </a:r>
        </a:p>
        <a:p>
          <a:r>
            <a:rPr lang="ru-RU" sz="1100" baseline="0"/>
            <a:t>2) За допомогою інструмента Текст по стовпцям заповнити стовпці Прізвище, Ім'я, По-батькові</a:t>
          </a:r>
        </a:p>
        <a:p>
          <a:r>
            <a:rPr lang="ru-RU" sz="1100" baseline="0"/>
            <a:t>3) За допомогою функцій ПРОПИСН і РЯДКОВ заповнити стовпець У форматі Прізвище ім'я</a:t>
          </a:r>
        </a:p>
        <a:p>
          <a:r>
            <a:rPr lang="ru-RU" sz="1100" baseline="0"/>
            <a:t>4) За допомогою функції ЛЕВСІМВ заповнити стовпці Перша літера імені та Перша літера по батькові</a:t>
          </a:r>
        </a:p>
        <a:p>
          <a:r>
            <a:rPr lang="ru-RU" sz="1100" baseline="0"/>
            <a:t>5) За допомогою операції зчеплення &amp; заповнити стовпець У форматі Прізвище І.О.</a:t>
          </a:r>
        </a:p>
        <a:p>
          <a:endParaRPr lang="ru-RU" sz="1100" baseline="0"/>
        </a:p>
        <a:p>
          <a:r>
            <a:rPr lang="ru-RU" sz="1100" baseline="0"/>
            <a:t>Наведено зразки виконання для перших 3 записів</a:t>
          </a:r>
        </a:p>
      </xdr:txBody>
    </xdr:sp>
    <xdr:clientData/>
  </xdr:oneCellAnchor>
  <xdr:oneCellAnchor>
    <xdr:from>
      <xdr:col>3</xdr:col>
      <xdr:colOff>828675</xdr:colOff>
      <xdr:row>0</xdr:row>
      <xdr:rowOff>152399</xdr:rowOff>
    </xdr:from>
    <xdr:ext cx="6419849" cy="19526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7172325" y="152399"/>
          <a:ext cx="6419849" cy="1952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100"/>
        </a:p>
        <a:p>
          <a:r>
            <a:rPr lang="en"/>
            <a:t>Execute sequentially: </a:t>
          </a:r>
          <a:endParaRPr lang="pl-PL"/>
        </a:p>
        <a:p>
          <a:r>
            <a:rPr lang="en"/>
            <a:t>1) Use the TRIM function to fill in the column No extra spaces </a:t>
          </a:r>
          <a:endParaRPr lang="pl-PL"/>
        </a:p>
        <a:p>
          <a:r>
            <a:rPr lang="en"/>
            <a:t>2) Using the Column Text tool, fill in the Last Name, First Name, Patronymic columns </a:t>
          </a:r>
          <a:endParaRPr lang="pl-PL"/>
        </a:p>
        <a:p>
          <a:r>
            <a:rPr lang="en"/>
            <a:t>3) Using the UPPER and LOWER functions, fill in the column In the format LAST NAME name </a:t>
          </a:r>
          <a:endParaRPr lang="pl-PL"/>
        </a:p>
        <a:p>
          <a:r>
            <a:rPr lang="en"/>
            <a:t>4) Using the LEFT function, fill in the columns First letter of name and First letter of middle name </a:t>
          </a:r>
          <a:endParaRPr lang="pl-PL"/>
        </a:p>
        <a:p>
          <a:r>
            <a:rPr lang="en"/>
            <a:t>5) Using the concatenation operation &amp; fill in the column In the Surname I.O. format. Examples of execution for the first 3 records are given</a:t>
          </a:r>
          <a:endParaRPr lang="ru-RU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9:J66"/>
  <sheetViews>
    <sheetView workbookViewId="0">
      <selection activeCell="H9" sqref="H9:J9"/>
    </sheetView>
  </sheetViews>
  <sheetFormatPr defaultRowHeight="15" x14ac:dyDescent="0.25"/>
  <cols>
    <col min="1" max="1" width="14.7109375" bestFit="1" customWidth="1"/>
    <col min="2" max="2" width="12" style="13" bestFit="1" customWidth="1"/>
    <col min="3" max="3" width="49.140625" customWidth="1"/>
    <col min="4" max="4" width="17.7109375" style="1" bestFit="1" customWidth="1"/>
    <col min="5" max="5" width="25.85546875" customWidth="1"/>
    <col min="8" max="8" width="10.42578125" style="10" customWidth="1"/>
    <col min="9" max="9" width="64.28515625" style="11" customWidth="1"/>
    <col min="10" max="10" width="12.42578125" style="12" bestFit="1" customWidth="1"/>
  </cols>
  <sheetData>
    <row r="9" spans="1:10" ht="21" x14ac:dyDescent="0.25">
      <c r="A9" s="41" t="s">
        <v>230</v>
      </c>
      <c r="B9" s="41"/>
      <c r="C9" s="41"/>
      <c r="D9" s="41"/>
      <c r="E9" s="41"/>
      <c r="H9" s="40" t="s">
        <v>0</v>
      </c>
      <c r="I9" s="40"/>
      <c r="J9" s="40"/>
    </row>
    <row r="10" spans="1:10" ht="15.75" x14ac:dyDescent="0.25">
      <c r="A10" s="5" t="s">
        <v>225</v>
      </c>
      <c r="B10" s="18" t="s">
        <v>229</v>
      </c>
      <c r="C10" s="17" t="s">
        <v>228</v>
      </c>
      <c r="D10" s="19" t="s">
        <v>226</v>
      </c>
      <c r="E10" s="17" t="s">
        <v>227</v>
      </c>
      <c r="H10" s="5" t="s">
        <v>225</v>
      </c>
      <c r="I10" s="6" t="s">
        <v>228</v>
      </c>
      <c r="J10" s="7" t="s">
        <v>226</v>
      </c>
    </row>
    <row r="11" spans="1:10" ht="37.5" customHeight="1" x14ac:dyDescent="0.25">
      <c r="A11" s="14" t="s">
        <v>12</v>
      </c>
      <c r="B11" s="15">
        <v>2</v>
      </c>
      <c r="C11" s="9"/>
      <c r="D11" s="35"/>
      <c r="E11" s="36"/>
      <c r="H11" s="8" t="s">
        <v>1</v>
      </c>
      <c r="I11" s="9" t="s">
        <v>80</v>
      </c>
      <c r="J11" s="35">
        <v>16553.55</v>
      </c>
    </row>
    <row r="12" spans="1:10" ht="37.5" customHeight="1" x14ac:dyDescent="0.25">
      <c r="A12" s="14" t="s">
        <v>29</v>
      </c>
      <c r="B12" s="15">
        <v>2</v>
      </c>
      <c r="C12" s="9"/>
      <c r="D12" s="36"/>
      <c r="E12" s="36"/>
      <c r="H12" s="8" t="s">
        <v>2</v>
      </c>
      <c r="I12" s="9" t="s">
        <v>81</v>
      </c>
      <c r="J12" s="35">
        <v>18860.400000000001</v>
      </c>
    </row>
    <row r="13" spans="1:10" ht="37.5" customHeight="1" x14ac:dyDescent="0.25">
      <c r="A13" s="14" t="s">
        <v>3</v>
      </c>
      <c r="B13" s="15">
        <v>2</v>
      </c>
      <c r="C13" s="16"/>
      <c r="D13" s="36"/>
      <c r="E13" s="36"/>
      <c r="H13" s="8" t="s">
        <v>3</v>
      </c>
      <c r="I13" s="9" t="s">
        <v>56</v>
      </c>
      <c r="J13" s="35">
        <v>14576.25</v>
      </c>
    </row>
    <row r="14" spans="1:10" ht="37.5" customHeight="1" x14ac:dyDescent="0.25">
      <c r="A14" s="14" t="s">
        <v>15</v>
      </c>
      <c r="B14" s="15">
        <v>5</v>
      </c>
      <c r="C14" s="16"/>
      <c r="D14" s="36"/>
      <c r="E14" s="36"/>
      <c r="H14" s="8" t="s">
        <v>4</v>
      </c>
      <c r="I14" s="9" t="s">
        <v>82</v>
      </c>
      <c r="J14" s="35">
        <v>7528.95</v>
      </c>
    </row>
    <row r="15" spans="1:10" ht="37.5" customHeight="1" x14ac:dyDescent="0.25">
      <c r="A15" s="14" t="s">
        <v>12</v>
      </c>
      <c r="B15" s="15">
        <v>5</v>
      </c>
      <c r="C15" s="16"/>
      <c r="D15" s="36"/>
      <c r="E15" s="36"/>
      <c r="H15" s="8" t="s">
        <v>5</v>
      </c>
      <c r="I15" s="9" t="s">
        <v>83</v>
      </c>
      <c r="J15" s="35">
        <v>7554.3</v>
      </c>
    </row>
    <row r="16" spans="1:10" ht="37.5" customHeight="1" x14ac:dyDescent="0.25">
      <c r="A16" s="14" t="s">
        <v>53</v>
      </c>
      <c r="B16" s="15">
        <v>1</v>
      </c>
      <c r="C16" s="16"/>
      <c r="D16" s="36"/>
      <c r="E16" s="36"/>
      <c r="H16" s="8" t="s">
        <v>6</v>
      </c>
      <c r="I16" s="9" t="s">
        <v>84</v>
      </c>
      <c r="J16" s="35">
        <v>7782.45</v>
      </c>
    </row>
    <row r="17" spans="1:10" ht="37.5" customHeight="1" x14ac:dyDescent="0.25">
      <c r="A17" s="14" t="s">
        <v>45</v>
      </c>
      <c r="B17" s="15">
        <v>1</v>
      </c>
      <c r="C17" s="16"/>
      <c r="D17" s="36"/>
      <c r="E17" s="36"/>
      <c r="H17" s="8" t="s">
        <v>7</v>
      </c>
      <c r="I17" s="9" t="s">
        <v>85</v>
      </c>
      <c r="J17" s="35">
        <v>8644.35</v>
      </c>
    </row>
    <row r="18" spans="1:10" ht="37.5" customHeight="1" x14ac:dyDescent="0.25">
      <c r="A18" s="14" t="s">
        <v>33</v>
      </c>
      <c r="B18" s="15">
        <v>3</v>
      </c>
      <c r="C18" s="16"/>
      <c r="D18" s="36"/>
      <c r="E18" s="36"/>
      <c r="H18" s="8" t="s">
        <v>8</v>
      </c>
      <c r="I18" s="9" t="s">
        <v>86</v>
      </c>
      <c r="J18" s="35">
        <v>11990.550000000001</v>
      </c>
    </row>
    <row r="19" spans="1:10" ht="37.5" customHeight="1" x14ac:dyDescent="0.25">
      <c r="A19" s="14" t="s">
        <v>6</v>
      </c>
      <c r="B19" s="15">
        <v>2</v>
      </c>
      <c r="C19" s="16"/>
      <c r="D19" s="36"/>
      <c r="E19" s="36"/>
      <c r="H19" s="8" t="s">
        <v>9</v>
      </c>
      <c r="I19" s="9" t="s">
        <v>87</v>
      </c>
      <c r="J19" s="35">
        <v>13562.25</v>
      </c>
    </row>
    <row r="20" spans="1:10" ht="37.5" customHeight="1" x14ac:dyDescent="0.25">
      <c r="A20" s="14" t="s">
        <v>10</v>
      </c>
      <c r="B20" s="15">
        <v>2</v>
      </c>
      <c r="C20" s="16"/>
      <c r="D20" s="36"/>
      <c r="E20" s="36"/>
      <c r="H20" s="8" t="s">
        <v>10</v>
      </c>
      <c r="I20" s="9" t="s">
        <v>88</v>
      </c>
      <c r="J20" s="35">
        <v>14018.550000000001</v>
      </c>
    </row>
    <row r="21" spans="1:10" ht="37.5" customHeight="1" x14ac:dyDescent="0.45">
      <c r="A21" s="42" t="s">
        <v>110</v>
      </c>
      <c r="B21" s="43"/>
      <c r="C21" s="43"/>
      <c r="D21" s="43"/>
      <c r="E21" s="37">
        <f>SUM(E11:E20)</f>
        <v>0</v>
      </c>
      <c r="H21" s="8" t="s">
        <v>11</v>
      </c>
      <c r="I21" s="9" t="s">
        <v>89</v>
      </c>
      <c r="J21" s="35">
        <v>14829.75</v>
      </c>
    </row>
    <row r="22" spans="1:10" ht="37.5" customHeight="1" x14ac:dyDescent="0.25">
      <c r="H22" s="8" t="s">
        <v>12</v>
      </c>
      <c r="I22" s="9" t="s">
        <v>90</v>
      </c>
      <c r="J22" s="35">
        <v>7985.25</v>
      </c>
    </row>
    <row r="23" spans="1:10" ht="37.5" customHeight="1" x14ac:dyDescent="0.25">
      <c r="H23" s="8" t="s">
        <v>13</v>
      </c>
      <c r="I23" s="9" t="s">
        <v>91</v>
      </c>
      <c r="J23" s="35">
        <v>11534.25</v>
      </c>
    </row>
    <row r="24" spans="1:10" ht="37.5" customHeight="1" x14ac:dyDescent="0.25">
      <c r="H24" s="8" t="s">
        <v>14</v>
      </c>
      <c r="I24" s="9" t="s">
        <v>92</v>
      </c>
      <c r="J24" s="35">
        <v>12751.050000000001</v>
      </c>
    </row>
    <row r="25" spans="1:10" ht="37.5" customHeight="1" x14ac:dyDescent="0.25">
      <c r="H25" s="8" t="s">
        <v>15</v>
      </c>
      <c r="I25" s="9" t="s">
        <v>93</v>
      </c>
      <c r="J25" s="35">
        <v>12751.050000000001</v>
      </c>
    </row>
    <row r="26" spans="1:10" ht="37.5" customHeight="1" x14ac:dyDescent="0.25">
      <c r="H26" s="8" t="s">
        <v>16</v>
      </c>
      <c r="I26" s="9" t="s">
        <v>94</v>
      </c>
      <c r="J26" s="35">
        <v>14449.5</v>
      </c>
    </row>
    <row r="27" spans="1:10" ht="37.5" customHeight="1" x14ac:dyDescent="0.25">
      <c r="H27" s="8" t="s">
        <v>17</v>
      </c>
      <c r="I27" s="9" t="s">
        <v>95</v>
      </c>
      <c r="J27" s="35">
        <v>14449.5</v>
      </c>
    </row>
    <row r="28" spans="1:10" ht="37.5" customHeight="1" x14ac:dyDescent="0.25">
      <c r="H28" s="8" t="s">
        <v>18</v>
      </c>
      <c r="I28" s="9" t="s">
        <v>101</v>
      </c>
      <c r="J28" s="35">
        <v>8897.85</v>
      </c>
    </row>
    <row r="29" spans="1:10" ht="37.5" customHeight="1" x14ac:dyDescent="0.25">
      <c r="H29" s="8" t="s">
        <v>19</v>
      </c>
      <c r="I29" s="9" t="s">
        <v>102</v>
      </c>
      <c r="J29" s="35">
        <v>10697.7</v>
      </c>
    </row>
    <row r="30" spans="1:10" ht="37.5" customHeight="1" x14ac:dyDescent="0.25">
      <c r="H30" s="8" t="s">
        <v>20</v>
      </c>
      <c r="I30" s="9" t="s">
        <v>103</v>
      </c>
      <c r="J30" s="35">
        <v>7858.5</v>
      </c>
    </row>
    <row r="31" spans="1:10" ht="37.5" customHeight="1" x14ac:dyDescent="0.25">
      <c r="H31" s="8" t="s">
        <v>21</v>
      </c>
      <c r="I31" s="9" t="s">
        <v>104</v>
      </c>
      <c r="J31" s="35">
        <v>7605</v>
      </c>
    </row>
    <row r="32" spans="1:10" ht="37.5" customHeight="1" x14ac:dyDescent="0.25">
      <c r="H32" s="8" t="s">
        <v>22</v>
      </c>
      <c r="I32" s="9" t="s">
        <v>96</v>
      </c>
      <c r="J32" s="35">
        <v>13689</v>
      </c>
    </row>
    <row r="33" spans="8:10" ht="37.5" customHeight="1" x14ac:dyDescent="0.25">
      <c r="H33" s="8" t="s">
        <v>23</v>
      </c>
      <c r="I33" s="9" t="s">
        <v>57</v>
      </c>
      <c r="J33" s="35">
        <v>15260.7</v>
      </c>
    </row>
    <row r="34" spans="8:10" ht="37.5" customHeight="1" x14ac:dyDescent="0.25">
      <c r="H34" s="8" t="s">
        <v>24</v>
      </c>
      <c r="I34" s="9" t="s">
        <v>105</v>
      </c>
      <c r="J34" s="35">
        <v>10241.4</v>
      </c>
    </row>
    <row r="35" spans="8:10" ht="37.5" customHeight="1" x14ac:dyDescent="0.25">
      <c r="H35" s="8" t="s">
        <v>25</v>
      </c>
      <c r="I35" s="9" t="s">
        <v>97</v>
      </c>
      <c r="J35" s="35">
        <v>15184.65</v>
      </c>
    </row>
    <row r="36" spans="8:10" ht="37.5" customHeight="1" x14ac:dyDescent="0.25">
      <c r="H36" s="8" t="s">
        <v>26</v>
      </c>
      <c r="I36" s="9" t="s">
        <v>98</v>
      </c>
      <c r="J36" s="35">
        <v>15083.25</v>
      </c>
    </row>
    <row r="37" spans="8:10" ht="37.5" customHeight="1" x14ac:dyDescent="0.25">
      <c r="H37" s="8" t="s">
        <v>27</v>
      </c>
      <c r="I37" s="9" t="s">
        <v>106</v>
      </c>
      <c r="J37" s="35">
        <v>15159.300000000001</v>
      </c>
    </row>
    <row r="38" spans="8:10" ht="37.5" customHeight="1" x14ac:dyDescent="0.25">
      <c r="H38" s="8" t="s">
        <v>28</v>
      </c>
      <c r="I38" s="9" t="s">
        <v>107</v>
      </c>
      <c r="J38" s="35">
        <v>15615.6</v>
      </c>
    </row>
    <row r="39" spans="8:10" ht="37.5" customHeight="1" x14ac:dyDescent="0.25">
      <c r="H39" s="8" t="s">
        <v>29</v>
      </c>
      <c r="I39" s="9" t="s">
        <v>99</v>
      </c>
      <c r="J39" s="35">
        <v>13359.45</v>
      </c>
    </row>
    <row r="40" spans="8:10" ht="37.5" customHeight="1" x14ac:dyDescent="0.25">
      <c r="H40" s="8" t="s">
        <v>30</v>
      </c>
      <c r="I40" s="9" t="s">
        <v>108</v>
      </c>
      <c r="J40" s="35">
        <v>12446.85</v>
      </c>
    </row>
    <row r="41" spans="8:10" ht="37.5" customHeight="1" x14ac:dyDescent="0.25">
      <c r="H41" s="8" t="s">
        <v>31</v>
      </c>
      <c r="I41" s="9" t="s">
        <v>109</v>
      </c>
      <c r="J41" s="35">
        <v>17136.600000000002</v>
      </c>
    </row>
    <row r="42" spans="8:10" ht="37.5" customHeight="1" x14ac:dyDescent="0.25">
      <c r="H42" s="8" t="s">
        <v>32</v>
      </c>
      <c r="I42" s="9" t="s">
        <v>100</v>
      </c>
      <c r="J42" s="35">
        <v>14626.95</v>
      </c>
    </row>
    <row r="43" spans="8:10" ht="37.5" customHeight="1" x14ac:dyDescent="0.25">
      <c r="H43" s="8" t="s">
        <v>33</v>
      </c>
      <c r="I43" s="9" t="s">
        <v>58</v>
      </c>
      <c r="J43" s="35">
        <v>354.90000000000003</v>
      </c>
    </row>
    <row r="44" spans="8:10" ht="37.5" customHeight="1" x14ac:dyDescent="0.25">
      <c r="H44" s="8" t="s">
        <v>34</v>
      </c>
      <c r="I44" s="9" t="s">
        <v>59</v>
      </c>
      <c r="J44" s="35">
        <v>486.72</v>
      </c>
    </row>
    <row r="45" spans="8:10" ht="37.5" customHeight="1" x14ac:dyDescent="0.25">
      <c r="H45" s="8" t="s">
        <v>35</v>
      </c>
      <c r="I45" s="9" t="s">
        <v>60</v>
      </c>
      <c r="J45" s="35">
        <v>266.17500000000001</v>
      </c>
    </row>
    <row r="46" spans="8:10" ht="37.5" customHeight="1" x14ac:dyDescent="0.25">
      <c r="H46" s="8" t="s">
        <v>36</v>
      </c>
      <c r="I46" s="9" t="s">
        <v>61</v>
      </c>
      <c r="J46" s="35">
        <v>507</v>
      </c>
    </row>
    <row r="47" spans="8:10" ht="37.5" customHeight="1" x14ac:dyDescent="0.25">
      <c r="H47" s="8" t="s">
        <v>37</v>
      </c>
      <c r="I47" s="9" t="s">
        <v>62</v>
      </c>
      <c r="J47" s="35">
        <v>603.33000000000004</v>
      </c>
    </row>
    <row r="48" spans="8:10" ht="37.5" customHeight="1" x14ac:dyDescent="0.25">
      <c r="H48" s="8" t="s">
        <v>38</v>
      </c>
      <c r="I48" s="9" t="s">
        <v>62</v>
      </c>
      <c r="J48" s="35">
        <v>545.02499999999998</v>
      </c>
    </row>
    <row r="49" spans="8:10" ht="37.5" customHeight="1" x14ac:dyDescent="0.25">
      <c r="H49" s="8" t="s">
        <v>39</v>
      </c>
      <c r="I49" s="9" t="s">
        <v>63</v>
      </c>
      <c r="J49" s="35">
        <v>545.02499999999998</v>
      </c>
    </row>
    <row r="50" spans="8:10" ht="37.5" customHeight="1" x14ac:dyDescent="0.25">
      <c r="H50" s="8" t="s">
        <v>40</v>
      </c>
      <c r="I50" s="9" t="s">
        <v>64</v>
      </c>
      <c r="J50" s="35">
        <v>589.38750000000005</v>
      </c>
    </row>
    <row r="51" spans="8:10" ht="37.5" customHeight="1" x14ac:dyDescent="0.25">
      <c r="H51" s="8" t="s">
        <v>41</v>
      </c>
      <c r="I51" s="9" t="s">
        <v>65</v>
      </c>
      <c r="J51" s="35">
        <v>436.02000000000004</v>
      </c>
    </row>
    <row r="52" spans="8:10" ht="37.5" customHeight="1" x14ac:dyDescent="0.25">
      <c r="H52" s="8" t="s">
        <v>42</v>
      </c>
      <c r="I52" s="9" t="s">
        <v>66</v>
      </c>
      <c r="J52" s="35">
        <v>1926.6000000000001</v>
      </c>
    </row>
    <row r="53" spans="8:10" ht="37.5" customHeight="1" x14ac:dyDescent="0.25">
      <c r="H53" s="8" t="s">
        <v>43</v>
      </c>
      <c r="I53" s="9" t="s">
        <v>67</v>
      </c>
      <c r="J53" s="35">
        <v>532.35</v>
      </c>
    </row>
    <row r="54" spans="8:10" ht="37.5" customHeight="1" x14ac:dyDescent="0.25">
      <c r="H54" s="8" t="s">
        <v>44</v>
      </c>
      <c r="I54" s="9" t="s">
        <v>68</v>
      </c>
      <c r="J54" s="35">
        <v>527.28</v>
      </c>
    </row>
    <row r="55" spans="8:10" ht="37.5" customHeight="1" x14ac:dyDescent="0.25">
      <c r="H55" s="8" t="s">
        <v>45</v>
      </c>
      <c r="I55" s="9" t="s">
        <v>69</v>
      </c>
      <c r="J55" s="35">
        <v>527.28</v>
      </c>
    </row>
    <row r="56" spans="8:10" ht="37.5" customHeight="1" x14ac:dyDescent="0.25">
      <c r="H56" s="8" t="s">
        <v>46</v>
      </c>
      <c r="I56" s="9" t="s">
        <v>70</v>
      </c>
      <c r="J56" s="35">
        <v>494.32499999999999</v>
      </c>
    </row>
    <row r="57" spans="8:10" ht="37.5" customHeight="1" x14ac:dyDescent="0.25">
      <c r="H57" s="8" t="s">
        <v>47</v>
      </c>
      <c r="I57" s="9" t="s">
        <v>71</v>
      </c>
      <c r="J57" s="35">
        <v>468.97500000000002</v>
      </c>
    </row>
    <row r="58" spans="8:10" ht="37.5" customHeight="1" x14ac:dyDescent="0.25">
      <c r="H58" s="8" t="s">
        <v>48</v>
      </c>
      <c r="I58" s="9" t="s">
        <v>72</v>
      </c>
      <c r="J58" s="35">
        <v>481.65000000000003</v>
      </c>
    </row>
    <row r="59" spans="8:10" ht="37.5" customHeight="1" x14ac:dyDescent="0.25">
      <c r="H59" s="8" t="s">
        <v>49</v>
      </c>
      <c r="I59" s="9" t="s">
        <v>73</v>
      </c>
      <c r="J59" s="35">
        <v>507</v>
      </c>
    </row>
    <row r="60" spans="8:10" ht="37.5" customHeight="1" x14ac:dyDescent="0.25">
      <c r="H60" s="8" t="s">
        <v>50</v>
      </c>
      <c r="I60" s="9" t="s">
        <v>74</v>
      </c>
      <c r="J60" s="35">
        <v>545.02499999999998</v>
      </c>
    </row>
    <row r="61" spans="8:10" ht="37.5" customHeight="1" x14ac:dyDescent="0.25">
      <c r="H61" s="8" t="s">
        <v>51</v>
      </c>
      <c r="I61" s="9" t="s">
        <v>75</v>
      </c>
      <c r="J61" s="35">
        <v>392.92500000000001</v>
      </c>
    </row>
    <row r="62" spans="8:10" ht="37.5" customHeight="1" x14ac:dyDescent="0.25">
      <c r="H62" s="8" t="s">
        <v>52</v>
      </c>
      <c r="I62" s="9" t="s">
        <v>76</v>
      </c>
      <c r="J62" s="35">
        <v>354.90000000000003</v>
      </c>
    </row>
    <row r="63" spans="8:10" ht="37.5" customHeight="1" x14ac:dyDescent="0.25">
      <c r="H63" s="8" t="s">
        <v>53</v>
      </c>
      <c r="I63" s="9" t="s">
        <v>76</v>
      </c>
      <c r="J63" s="35">
        <v>342.22500000000002</v>
      </c>
    </row>
    <row r="64" spans="8:10" ht="37.5" customHeight="1" x14ac:dyDescent="0.25">
      <c r="H64" s="8" t="s">
        <v>54</v>
      </c>
      <c r="I64" s="9" t="s">
        <v>77</v>
      </c>
      <c r="J64" s="35">
        <v>621.07500000000005</v>
      </c>
    </row>
    <row r="65" spans="8:10" ht="37.5" customHeight="1" x14ac:dyDescent="0.25">
      <c r="H65" s="8" t="s">
        <v>55</v>
      </c>
      <c r="I65" s="9" t="s">
        <v>78</v>
      </c>
      <c r="J65" s="35">
        <v>595.72500000000002</v>
      </c>
    </row>
    <row r="66" spans="8:10" ht="37.5" customHeight="1" x14ac:dyDescent="0.25">
      <c r="H66" s="8" t="str">
        <f t="shared" ref="H66" ca="1" si="0">CHAR(CODE("A")+RANDBETWEEN(0,15))&amp;TEXT(RANDBETWEEN(0,999),"000")</f>
        <v>J701</v>
      </c>
      <c r="I66" s="9" t="s">
        <v>79</v>
      </c>
      <c r="J66" s="35">
        <v>304.2</v>
      </c>
    </row>
  </sheetData>
  <mergeCells count="3">
    <mergeCell ref="H9:J9"/>
    <mergeCell ref="A9:E9"/>
    <mergeCell ref="A21:D2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9:H29"/>
  <sheetViews>
    <sheetView workbookViewId="0">
      <selection activeCell="F18" sqref="F18"/>
    </sheetView>
  </sheetViews>
  <sheetFormatPr defaultRowHeight="15" x14ac:dyDescent="0.25"/>
  <cols>
    <col min="1" max="1" width="35.5703125" bestFit="1" customWidth="1"/>
    <col min="2" max="2" width="15.42578125" bestFit="1" customWidth="1"/>
    <col min="3" max="3" width="17.7109375" bestFit="1" customWidth="1"/>
  </cols>
  <sheetData>
    <row r="9" spans="1:8" x14ac:dyDescent="0.25">
      <c r="A9" s="2" t="s">
        <v>111</v>
      </c>
      <c r="B9" s="2" t="s">
        <v>112</v>
      </c>
      <c r="C9" s="2" t="s">
        <v>113</v>
      </c>
      <c r="G9" s="44" t="s">
        <v>231</v>
      </c>
      <c r="H9" s="44"/>
    </row>
    <row r="10" spans="1:8" x14ac:dyDescent="0.25">
      <c r="A10" s="3" t="s">
        <v>128</v>
      </c>
      <c r="B10" s="3">
        <v>91</v>
      </c>
      <c r="C10" s="3"/>
      <c r="G10" s="20">
        <v>0</v>
      </c>
      <c r="H10" s="20">
        <v>2</v>
      </c>
    </row>
    <row r="11" spans="1:8" x14ac:dyDescent="0.25">
      <c r="A11" s="3" t="s">
        <v>114</v>
      </c>
      <c r="B11" s="3">
        <v>42</v>
      </c>
      <c r="C11" s="3"/>
      <c r="G11" s="20">
        <v>60</v>
      </c>
      <c r="H11" s="20">
        <v>3</v>
      </c>
    </row>
    <row r="12" spans="1:8" x14ac:dyDescent="0.25">
      <c r="A12" s="3" t="s">
        <v>115</v>
      </c>
      <c r="B12" s="3">
        <v>24</v>
      </c>
      <c r="C12" s="3"/>
      <c r="G12" s="20">
        <v>75</v>
      </c>
      <c r="H12" s="20">
        <v>4</v>
      </c>
    </row>
    <row r="13" spans="1:8" x14ac:dyDescent="0.25">
      <c r="A13" s="3" t="s">
        <v>116</v>
      </c>
      <c r="B13" s="3">
        <v>91</v>
      </c>
      <c r="C13" s="3"/>
      <c r="G13" s="20">
        <v>90</v>
      </c>
      <c r="H13" s="20">
        <v>5</v>
      </c>
    </row>
    <row r="14" spans="1:8" x14ac:dyDescent="0.25">
      <c r="A14" s="3" t="s">
        <v>131</v>
      </c>
      <c r="B14" s="3">
        <v>30</v>
      </c>
      <c r="C14" s="3"/>
    </row>
    <row r="15" spans="1:8" x14ac:dyDescent="0.25">
      <c r="A15" s="3" t="s">
        <v>117</v>
      </c>
      <c r="B15" s="3">
        <v>78</v>
      </c>
      <c r="C15" s="3"/>
    </row>
    <row r="16" spans="1:8" x14ac:dyDescent="0.25">
      <c r="A16" s="3" t="s">
        <v>118</v>
      </c>
      <c r="B16" s="3">
        <v>89</v>
      </c>
      <c r="C16" s="3"/>
    </row>
    <row r="17" spans="1:3" x14ac:dyDescent="0.25">
      <c r="A17" s="3" t="s">
        <v>119</v>
      </c>
      <c r="B17" s="3">
        <v>21</v>
      </c>
      <c r="C17" s="3"/>
    </row>
    <row r="18" spans="1:3" x14ac:dyDescent="0.25">
      <c r="A18" s="3" t="s">
        <v>127</v>
      </c>
      <c r="B18" s="3">
        <v>97</v>
      </c>
      <c r="C18" s="3"/>
    </row>
    <row r="19" spans="1:3" x14ac:dyDescent="0.25">
      <c r="A19" s="3" t="s">
        <v>120</v>
      </c>
      <c r="B19" s="3">
        <v>57</v>
      </c>
      <c r="C19" s="3"/>
    </row>
    <row r="20" spans="1:3" x14ac:dyDescent="0.25">
      <c r="A20" s="3" t="s">
        <v>121</v>
      </c>
      <c r="B20" s="3">
        <v>100</v>
      </c>
      <c r="C20" s="3"/>
    </row>
    <row r="21" spans="1:3" x14ac:dyDescent="0.25">
      <c r="A21" s="3" t="s">
        <v>122</v>
      </c>
      <c r="B21" s="3">
        <v>66</v>
      </c>
      <c r="C21" s="3"/>
    </row>
    <row r="22" spans="1:3" x14ac:dyDescent="0.25">
      <c r="A22" s="3" t="s">
        <v>130</v>
      </c>
      <c r="B22" s="3">
        <v>89</v>
      </c>
      <c r="C22" s="3"/>
    </row>
    <row r="23" spans="1:3" x14ac:dyDescent="0.25">
      <c r="A23" s="3" t="s">
        <v>123</v>
      </c>
      <c r="B23" s="3">
        <v>65</v>
      </c>
      <c r="C23" s="3"/>
    </row>
    <row r="24" spans="1:3" x14ac:dyDescent="0.25">
      <c r="A24" s="3" t="s">
        <v>132</v>
      </c>
      <c r="B24" s="3">
        <v>90</v>
      </c>
      <c r="C24" s="3"/>
    </row>
    <row r="25" spans="1:3" x14ac:dyDescent="0.25">
      <c r="A25" s="3" t="s">
        <v>124</v>
      </c>
      <c r="B25" s="3">
        <v>95</v>
      </c>
      <c r="C25" s="3"/>
    </row>
    <row r="26" spans="1:3" x14ac:dyDescent="0.25">
      <c r="A26" s="3" t="s">
        <v>133</v>
      </c>
      <c r="B26" s="3">
        <v>34</v>
      </c>
      <c r="C26" s="3"/>
    </row>
    <row r="27" spans="1:3" x14ac:dyDescent="0.25">
      <c r="A27" s="3" t="s">
        <v>129</v>
      </c>
      <c r="B27" s="3">
        <v>41</v>
      </c>
      <c r="C27" s="3"/>
    </row>
    <row r="28" spans="1:3" x14ac:dyDescent="0.25">
      <c r="A28" s="3" t="s">
        <v>125</v>
      </c>
      <c r="B28" s="3">
        <v>70</v>
      </c>
      <c r="C28" s="3"/>
    </row>
    <row r="29" spans="1:3" x14ac:dyDescent="0.25">
      <c r="A29" s="3" t="s">
        <v>126</v>
      </c>
      <c r="B29" s="3">
        <v>29</v>
      </c>
      <c r="C29" s="3"/>
    </row>
  </sheetData>
  <mergeCells count="1">
    <mergeCell ref="G9:H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9:H28"/>
  <sheetViews>
    <sheetView workbookViewId="0">
      <selection activeCell="K9" sqref="K9"/>
    </sheetView>
  </sheetViews>
  <sheetFormatPr defaultRowHeight="15" x14ac:dyDescent="0.25"/>
  <cols>
    <col min="1" max="1" width="33.5703125" bestFit="1" customWidth="1"/>
    <col min="2" max="2" width="18.5703125" customWidth="1"/>
    <col min="3" max="3" width="18.5703125" style="1" customWidth="1"/>
    <col min="4" max="8" width="18.5703125" customWidth="1"/>
  </cols>
  <sheetData>
    <row r="9" spans="1:8" x14ac:dyDescent="0.25">
      <c r="A9" s="21" t="s">
        <v>134</v>
      </c>
      <c r="B9" s="20" t="s">
        <v>136</v>
      </c>
      <c r="C9" s="23" t="s">
        <v>139</v>
      </c>
      <c r="D9" s="20" t="s">
        <v>137</v>
      </c>
      <c r="E9" s="20" t="s">
        <v>138</v>
      </c>
      <c r="F9" s="20" t="s">
        <v>140</v>
      </c>
      <c r="G9" s="25" t="s">
        <v>224</v>
      </c>
      <c r="H9" s="20" t="s">
        <v>142</v>
      </c>
    </row>
    <row r="10" spans="1:8" s="1" customFormat="1" x14ac:dyDescent="0.25">
      <c r="A10" s="22" t="s">
        <v>135</v>
      </c>
      <c r="B10" s="38">
        <v>20000</v>
      </c>
      <c r="C10" s="38">
        <v>15000</v>
      </c>
      <c r="D10" s="38">
        <v>12000</v>
      </c>
      <c r="E10" s="38">
        <v>10000</v>
      </c>
      <c r="F10" s="38">
        <v>6000</v>
      </c>
      <c r="G10" s="38">
        <v>11000</v>
      </c>
      <c r="H10" s="38">
        <v>9000</v>
      </c>
    </row>
    <row r="13" spans="1:8" x14ac:dyDescent="0.25">
      <c r="A13" s="24" t="s">
        <v>143</v>
      </c>
      <c r="B13" s="24" t="s">
        <v>144</v>
      </c>
      <c r="C13" s="26" t="s">
        <v>135</v>
      </c>
    </row>
    <row r="14" spans="1:8" x14ac:dyDescent="0.25">
      <c r="A14" s="25" t="s">
        <v>145</v>
      </c>
      <c r="B14" s="25" t="s">
        <v>137</v>
      </c>
      <c r="C14" s="38"/>
    </row>
    <row r="15" spans="1:8" x14ac:dyDescent="0.25">
      <c r="A15" s="25" t="s">
        <v>146</v>
      </c>
      <c r="B15" s="25" t="s">
        <v>137</v>
      </c>
      <c r="C15" s="38"/>
    </row>
    <row r="16" spans="1:8" x14ac:dyDescent="0.25">
      <c r="A16" s="25" t="s">
        <v>156</v>
      </c>
      <c r="B16" s="25" t="s">
        <v>139</v>
      </c>
      <c r="C16" s="38"/>
    </row>
    <row r="17" spans="1:3" x14ac:dyDescent="0.25">
      <c r="A17" s="25" t="s">
        <v>157</v>
      </c>
      <c r="B17" s="25" t="s">
        <v>136</v>
      </c>
      <c r="C17" s="38"/>
    </row>
    <row r="18" spans="1:3" x14ac:dyDescent="0.25">
      <c r="A18" s="25" t="s">
        <v>147</v>
      </c>
      <c r="B18" s="25" t="s">
        <v>139</v>
      </c>
      <c r="C18" s="38"/>
    </row>
    <row r="19" spans="1:3" x14ac:dyDescent="0.25">
      <c r="A19" s="25" t="s">
        <v>148</v>
      </c>
      <c r="B19" s="25" t="s">
        <v>140</v>
      </c>
      <c r="C19" s="38"/>
    </row>
    <row r="20" spans="1:3" x14ac:dyDescent="0.25">
      <c r="A20" s="25" t="s">
        <v>149</v>
      </c>
      <c r="B20" s="25" t="s">
        <v>139</v>
      </c>
      <c r="C20" s="38"/>
    </row>
    <row r="21" spans="1:3" x14ac:dyDescent="0.25">
      <c r="A21" s="25" t="s">
        <v>150</v>
      </c>
      <c r="B21" s="25" t="s">
        <v>142</v>
      </c>
      <c r="C21" s="38"/>
    </row>
    <row r="22" spans="1:3" x14ac:dyDescent="0.25">
      <c r="A22" s="25" t="s">
        <v>158</v>
      </c>
      <c r="B22" s="25" t="s">
        <v>138</v>
      </c>
      <c r="C22" s="38"/>
    </row>
    <row r="23" spans="1:3" x14ac:dyDescent="0.25">
      <c r="A23" s="25" t="s">
        <v>159</v>
      </c>
      <c r="B23" s="25" t="s">
        <v>224</v>
      </c>
      <c r="C23" s="38"/>
    </row>
    <row r="24" spans="1:3" x14ac:dyDescent="0.25">
      <c r="A24" s="25" t="s">
        <v>151</v>
      </c>
      <c r="B24" s="25" t="s">
        <v>140</v>
      </c>
      <c r="C24" s="38"/>
    </row>
    <row r="25" spans="1:3" x14ac:dyDescent="0.25">
      <c r="A25" s="25" t="s">
        <v>152</v>
      </c>
      <c r="B25" s="25" t="s">
        <v>137</v>
      </c>
      <c r="C25" s="38"/>
    </row>
    <row r="26" spans="1:3" x14ac:dyDescent="0.25">
      <c r="A26" s="25" t="s">
        <v>153</v>
      </c>
      <c r="B26" s="25" t="s">
        <v>137</v>
      </c>
      <c r="C26" s="38"/>
    </row>
    <row r="27" spans="1:3" x14ac:dyDescent="0.25">
      <c r="A27" s="25" t="s">
        <v>154</v>
      </c>
      <c r="B27" s="25" t="s">
        <v>137</v>
      </c>
      <c r="C27" s="38"/>
    </row>
    <row r="28" spans="1:3" x14ac:dyDescent="0.25">
      <c r="A28" s="25" t="s">
        <v>155</v>
      </c>
      <c r="B28" s="25" t="s">
        <v>137</v>
      </c>
      <c r="C28" s="3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"/>
  <sheetViews>
    <sheetView workbookViewId="0"/>
  </sheetViews>
  <sheetFormatPr defaultRowHeight="15" x14ac:dyDescent="0.25"/>
  <cols>
    <col min="1" max="1" width="33.5703125" bestFit="1" customWidth="1"/>
    <col min="2" max="2" width="31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4:G29"/>
  <sheetViews>
    <sheetView workbookViewId="0">
      <selection activeCell="I28" sqref="I28"/>
    </sheetView>
  </sheetViews>
  <sheetFormatPr defaultRowHeight="15" x14ac:dyDescent="0.25"/>
  <cols>
    <col min="1" max="1" width="33.28515625" bestFit="1" customWidth="1"/>
    <col min="2" max="2" width="17.85546875" bestFit="1" customWidth="1"/>
    <col min="3" max="3" width="14.5703125" style="1" customWidth="1"/>
    <col min="4" max="4" width="15" customWidth="1"/>
  </cols>
  <sheetData>
    <row r="14" spans="1:5" s="10" customFormat="1" x14ac:dyDescent="0.25">
      <c r="A14" s="27" t="s">
        <v>143</v>
      </c>
      <c r="B14" s="27" t="s">
        <v>144</v>
      </c>
      <c r="C14" s="28" t="s">
        <v>135</v>
      </c>
      <c r="D14" s="29" t="s">
        <v>160</v>
      </c>
      <c r="E14" s="29" t="s">
        <v>161</v>
      </c>
    </row>
    <row r="15" spans="1:5" s="4" customFormat="1" x14ac:dyDescent="0.25">
      <c r="A15" s="3" t="s">
        <v>145</v>
      </c>
      <c r="B15" s="3" t="s">
        <v>137</v>
      </c>
      <c r="C15" s="39">
        <v>12500</v>
      </c>
      <c r="D15" s="39"/>
      <c r="E15" s="30"/>
    </row>
    <row r="16" spans="1:5" s="4" customFormat="1" x14ac:dyDescent="0.25">
      <c r="A16" s="3" t="s">
        <v>146</v>
      </c>
      <c r="B16" s="3" t="s">
        <v>137</v>
      </c>
      <c r="C16" s="39">
        <v>12500</v>
      </c>
      <c r="D16" s="39"/>
      <c r="E16" s="30"/>
    </row>
    <row r="17" spans="1:7" s="4" customFormat="1" x14ac:dyDescent="0.25">
      <c r="A17" s="3" t="s">
        <v>156</v>
      </c>
      <c r="B17" s="3" t="s">
        <v>139</v>
      </c>
      <c r="C17" s="39">
        <v>20000</v>
      </c>
      <c r="D17" s="39"/>
      <c r="E17" s="30"/>
    </row>
    <row r="18" spans="1:7" s="4" customFormat="1" x14ac:dyDescent="0.25">
      <c r="A18" s="3" t="s">
        <v>157</v>
      </c>
      <c r="B18" s="3" t="s">
        <v>136</v>
      </c>
      <c r="C18" s="39">
        <v>25000</v>
      </c>
      <c r="D18" s="39"/>
      <c r="E18" s="30"/>
    </row>
    <row r="19" spans="1:7" x14ac:dyDescent="0.25">
      <c r="A19" s="3" t="s">
        <v>147</v>
      </c>
      <c r="B19" s="3" t="s">
        <v>139</v>
      </c>
      <c r="C19" s="39">
        <v>20000</v>
      </c>
      <c r="D19" s="39"/>
      <c r="E19" s="30"/>
      <c r="F19" s="4"/>
      <c r="G19" s="4"/>
    </row>
    <row r="20" spans="1:7" x14ac:dyDescent="0.25">
      <c r="A20" s="3" t="s">
        <v>148</v>
      </c>
      <c r="B20" s="3" t="s">
        <v>140</v>
      </c>
      <c r="C20" s="39">
        <v>2500</v>
      </c>
      <c r="D20" s="39"/>
      <c r="E20" s="30"/>
      <c r="F20" s="4"/>
      <c r="G20" s="4"/>
    </row>
    <row r="21" spans="1:7" x14ac:dyDescent="0.25">
      <c r="A21" s="3" t="s">
        <v>149</v>
      </c>
      <c r="B21" s="3" t="s">
        <v>139</v>
      </c>
      <c r="C21" s="39">
        <v>20000</v>
      </c>
      <c r="D21" s="39"/>
      <c r="E21" s="30"/>
      <c r="F21" s="4"/>
      <c r="G21" s="4"/>
    </row>
    <row r="22" spans="1:7" x14ac:dyDescent="0.25">
      <c r="A22" s="3" t="s">
        <v>150</v>
      </c>
      <c r="B22" s="3" t="s">
        <v>142</v>
      </c>
      <c r="C22" s="39">
        <v>8750</v>
      </c>
      <c r="D22" s="39"/>
      <c r="E22" s="30"/>
      <c r="F22" s="4"/>
      <c r="G22" s="4"/>
    </row>
    <row r="23" spans="1:7" x14ac:dyDescent="0.25">
      <c r="A23" s="3" t="s">
        <v>158</v>
      </c>
      <c r="B23" s="3" t="s">
        <v>138</v>
      </c>
      <c r="C23" s="39">
        <v>7500</v>
      </c>
      <c r="D23" s="39"/>
      <c r="E23" s="30"/>
      <c r="F23" s="4"/>
      <c r="G23" s="4"/>
    </row>
    <row r="24" spans="1:7" x14ac:dyDescent="0.25">
      <c r="A24" s="3" t="s">
        <v>159</v>
      </c>
      <c r="B24" s="3" t="s">
        <v>140</v>
      </c>
      <c r="C24" s="39">
        <v>2500</v>
      </c>
      <c r="D24" s="39"/>
      <c r="E24" s="30"/>
      <c r="F24" s="4"/>
      <c r="G24" s="4"/>
    </row>
    <row r="25" spans="1:7" x14ac:dyDescent="0.25">
      <c r="A25" s="3" t="s">
        <v>151</v>
      </c>
      <c r="B25" s="3" t="s">
        <v>140</v>
      </c>
      <c r="C25" s="39">
        <v>2500</v>
      </c>
      <c r="D25" s="39"/>
      <c r="E25" s="30"/>
      <c r="F25" s="4"/>
      <c r="G25" s="4"/>
    </row>
    <row r="26" spans="1:7" x14ac:dyDescent="0.25">
      <c r="A26" s="3" t="s">
        <v>152</v>
      </c>
      <c r="B26" s="3" t="s">
        <v>137</v>
      </c>
      <c r="C26" s="39">
        <v>12500</v>
      </c>
      <c r="D26" s="39"/>
      <c r="E26" s="30"/>
      <c r="F26" s="4"/>
      <c r="G26" s="4"/>
    </row>
    <row r="27" spans="1:7" x14ac:dyDescent="0.25">
      <c r="A27" s="3" t="s">
        <v>153</v>
      </c>
      <c r="B27" s="3" t="s">
        <v>137</v>
      </c>
      <c r="C27" s="39">
        <v>12500</v>
      </c>
      <c r="D27" s="39"/>
      <c r="E27" s="30"/>
      <c r="F27" s="4"/>
      <c r="G27" s="4"/>
    </row>
    <row r="28" spans="1:7" x14ac:dyDescent="0.25">
      <c r="A28" s="3" t="s">
        <v>154</v>
      </c>
      <c r="B28" s="3" t="s">
        <v>137</v>
      </c>
      <c r="C28" s="39">
        <v>12500</v>
      </c>
      <c r="D28" s="39"/>
      <c r="E28" s="30"/>
      <c r="F28" s="4"/>
      <c r="G28" s="4"/>
    </row>
    <row r="29" spans="1:7" x14ac:dyDescent="0.25">
      <c r="A29" s="3" t="s">
        <v>155</v>
      </c>
      <c r="B29" s="3" t="s">
        <v>141</v>
      </c>
      <c r="C29" s="39">
        <v>8750</v>
      </c>
      <c r="D29" s="39"/>
      <c r="E29" s="30"/>
      <c r="F29" s="4"/>
      <c r="G29" s="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9:H35"/>
  <sheetViews>
    <sheetView workbookViewId="0">
      <selection activeCell="D10" sqref="D10"/>
    </sheetView>
  </sheetViews>
  <sheetFormatPr defaultRowHeight="15" x14ac:dyDescent="0.25"/>
  <cols>
    <col min="1" max="1" width="35.5703125" bestFit="1" customWidth="1"/>
    <col min="2" max="2" width="35.5703125" customWidth="1"/>
    <col min="3" max="3" width="15.85546875" bestFit="1" customWidth="1"/>
    <col min="4" max="4" width="15.42578125" style="1" bestFit="1" customWidth="1"/>
    <col min="6" max="6" width="20.5703125" bestFit="1" customWidth="1"/>
    <col min="7" max="8" width="15.85546875" bestFit="1" customWidth="1"/>
  </cols>
  <sheetData>
    <row r="9" spans="1:8" x14ac:dyDescent="0.25">
      <c r="A9" s="31" t="s">
        <v>143</v>
      </c>
      <c r="B9" s="31" t="s">
        <v>144</v>
      </c>
      <c r="C9" s="31" t="s">
        <v>164</v>
      </c>
      <c r="D9" s="32" t="s">
        <v>135</v>
      </c>
      <c r="F9" s="21" t="s">
        <v>134</v>
      </c>
      <c r="G9" s="22" t="s">
        <v>162</v>
      </c>
      <c r="H9" s="22" t="s">
        <v>163</v>
      </c>
    </row>
    <row r="10" spans="1:8" x14ac:dyDescent="0.25">
      <c r="A10" s="25" t="s">
        <v>151</v>
      </c>
      <c r="B10" s="25" t="s">
        <v>140</v>
      </c>
      <c r="C10" s="30">
        <v>1</v>
      </c>
      <c r="D10" s="39"/>
      <c r="F10" s="20" t="s">
        <v>136</v>
      </c>
      <c r="G10" s="39">
        <v>25000</v>
      </c>
      <c r="H10" s="39">
        <v>28000</v>
      </c>
    </row>
    <row r="11" spans="1:8" x14ac:dyDescent="0.25">
      <c r="A11" s="25" t="s">
        <v>149</v>
      </c>
      <c r="B11" s="25" t="s">
        <v>139</v>
      </c>
      <c r="C11" s="30">
        <v>1</v>
      </c>
      <c r="D11" s="39"/>
      <c r="F11" s="23" t="s">
        <v>139</v>
      </c>
      <c r="G11" s="39">
        <v>20000</v>
      </c>
      <c r="H11" s="39">
        <v>22000</v>
      </c>
    </row>
    <row r="12" spans="1:8" x14ac:dyDescent="0.25">
      <c r="A12" s="25" t="s">
        <v>175</v>
      </c>
      <c r="B12" s="25" t="s">
        <v>137</v>
      </c>
      <c r="C12" s="30">
        <v>2</v>
      </c>
      <c r="D12" s="39"/>
      <c r="F12" s="20" t="s">
        <v>137</v>
      </c>
      <c r="G12" s="39">
        <v>15000</v>
      </c>
      <c r="H12" s="39">
        <v>16000</v>
      </c>
    </row>
    <row r="13" spans="1:8" x14ac:dyDescent="0.25">
      <c r="A13" s="25" t="s">
        <v>156</v>
      </c>
      <c r="B13" s="25" t="s">
        <v>139</v>
      </c>
      <c r="C13" s="30">
        <v>1</v>
      </c>
      <c r="D13" s="39"/>
      <c r="F13" s="20" t="s">
        <v>138</v>
      </c>
      <c r="G13" s="39">
        <v>8000</v>
      </c>
      <c r="H13" s="39">
        <v>9000</v>
      </c>
    </row>
    <row r="14" spans="1:8" x14ac:dyDescent="0.25">
      <c r="A14" s="25" t="s">
        <v>157</v>
      </c>
      <c r="B14" s="25" t="s">
        <v>136</v>
      </c>
      <c r="C14" s="30">
        <v>1</v>
      </c>
      <c r="D14" s="39"/>
      <c r="F14" s="20" t="s">
        <v>140</v>
      </c>
      <c r="G14" s="39">
        <v>6000</v>
      </c>
      <c r="H14" s="39">
        <v>6500</v>
      </c>
    </row>
    <row r="15" spans="1:8" x14ac:dyDescent="0.25">
      <c r="A15" s="25" t="s">
        <v>154</v>
      </c>
      <c r="B15" s="25" t="s">
        <v>141</v>
      </c>
      <c r="C15" s="30">
        <v>1</v>
      </c>
      <c r="D15" s="39"/>
      <c r="F15" s="20" t="s">
        <v>141</v>
      </c>
      <c r="G15" s="39">
        <v>10000</v>
      </c>
      <c r="H15" s="39">
        <v>11000</v>
      </c>
    </row>
    <row r="16" spans="1:8" x14ac:dyDescent="0.25">
      <c r="A16" s="30" t="s">
        <v>170</v>
      </c>
      <c r="B16" s="25" t="s">
        <v>136</v>
      </c>
      <c r="C16" s="30">
        <v>2</v>
      </c>
      <c r="D16" s="39"/>
      <c r="F16" s="20" t="s">
        <v>142</v>
      </c>
      <c r="G16" s="39">
        <v>7000</v>
      </c>
      <c r="H16" s="39">
        <v>7900</v>
      </c>
    </row>
    <row r="17" spans="1:4" x14ac:dyDescent="0.25">
      <c r="A17" s="25" t="s">
        <v>150</v>
      </c>
      <c r="B17" s="25" t="s">
        <v>142</v>
      </c>
      <c r="C17" s="30">
        <v>1</v>
      </c>
      <c r="D17" s="39"/>
    </row>
    <row r="18" spans="1:4" x14ac:dyDescent="0.25">
      <c r="A18" s="25" t="s">
        <v>152</v>
      </c>
      <c r="B18" s="25" t="s">
        <v>137</v>
      </c>
      <c r="C18" s="30">
        <v>1</v>
      </c>
      <c r="D18" s="39"/>
    </row>
    <row r="19" spans="1:4" x14ac:dyDescent="0.25">
      <c r="A19" s="25" t="s">
        <v>145</v>
      </c>
      <c r="B19" s="25" t="s">
        <v>137</v>
      </c>
      <c r="C19" s="30">
        <v>1</v>
      </c>
      <c r="D19" s="39"/>
    </row>
    <row r="20" spans="1:4" x14ac:dyDescent="0.25">
      <c r="A20" s="25" t="s">
        <v>159</v>
      </c>
      <c r="B20" s="25" t="s">
        <v>140</v>
      </c>
      <c r="C20" s="30">
        <v>1</v>
      </c>
      <c r="D20" s="39"/>
    </row>
    <row r="21" spans="1:4" x14ac:dyDescent="0.25">
      <c r="A21" s="25" t="s">
        <v>174</v>
      </c>
      <c r="B21" s="25" t="s">
        <v>141</v>
      </c>
      <c r="C21" s="30">
        <v>2</v>
      </c>
      <c r="D21" s="39"/>
    </row>
    <row r="22" spans="1:4" x14ac:dyDescent="0.25">
      <c r="A22" s="25" t="s">
        <v>169</v>
      </c>
      <c r="B22" s="25" t="s">
        <v>140</v>
      </c>
      <c r="C22" s="30">
        <v>2</v>
      </c>
      <c r="D22" s="39"/>
    </row>
    <row r="23" spans="1:4" x14ac:dyDescent="0.25">
      <c r="A23" s="25" t="s">
        <v>172</v>
      </c>
      <c r="B23" s="25" t="s">
        <v>140</v>
      </c>
      <c r="C23" s="30">
        <v>2</v>
      </c>
      <c r="D23" s="39"/>
    </row>
    <row r="24" spans="1:4" x14ac:dyDescent="0.25">
      <c r="A24" s="30" t="s">
        <v>167</v>
      </c>
      <c r="B24" s="25" t="s">
        <v>139</v>
      </c>
      <c r="C24" s="30">
        <v>2</v>
      </c>
      <c r="D24" s="39"/>
    </row>
    <row r="25" spans="1:4" x14ac:dyDescent="0.25">
      <c r="A25" s="25" t="s">
        <v>173</v>
      </c>
      <c r="B25" s="25" t="s">
        <v>137</v>
      </c>
      <c r="C25" s="30">
        <v>2</v>
      </c>
      <c r="D25" s="39"/>
    </row>
    <row r="26" spans="1:4" x14ac:dyDescent="0.25">
      <c r="A26" s="25" t="s">
        <v>155</v>
      </c>
      <c r="B26" s="25" t="s">
        <v>137</v>
      </c>
      <c r="C26" s="30">
        <v>1</v>
      </c>
      <c r="D26" s="39"/>
    </row>
    <row r="27" spans="1:4" x14ac:dyDescent="0.25">
      <c r="A27" s="30" t="s">
        <v>166</v>
      </c>
      <c r="B27" s="25" t="s">
        <v>139</v>
      </c>
      <c r="C27" s="30">
        <v>2</v>
      </c>
      <c r="D27" s="39"/>
    </row>
    <row r="28" spans="1:4" x14ac:dyDescent="0.25">
      <c r="A28" s="25" t="s">
        <v>153</v>
      </c>
      <c r="B28" s="25" t="s">
        <v>137</v>
      </c>
      <c r="C28" s="30">
        <v>1</v>
      </c>
      <c r="D28" s="39"/>
    </row>
    <row r="29" spans="1:4" x14ac:dyDescent="0.25">
      <c r="A29" s="30" t="s">
        <v>165</v>
      </c>
      <c r="B29" s="25" t="s">
        <v>137</v>
      </c>
      <c r="C29" s="30">
        <v>2</v>
      </c>
      <c r="D29" s="39"/>
    </row>
    <row r="30" spans="1:4" x14ac:dyDescent="0.25">
      <c r="A30" s="30" t="s">
        <v>168</v>
      </c>
      <c r="B30" s="25" t="s">
        <v>142</v>
      </c>
      <c r="C30" s="30">
        <v>2</v>
      </c>
      <c r="D30" s="39"/>
    </row>
    <row r="31" spans="1:4" x14ac:dyDescent="0.25">
      <c r="A31" s="25" t="s">
        <v>147</v>
      </c>
      <c r="B31" s="25" t="s">
        <v>139</v>
      </c>
      <c r="C31" s="30">
        <v>1</v>
      </c>
      <c r="D31" s="39"/>
    </row>
    <row r="32" spans="1:4" x14ac:dyDescent="0.25">
      <c r="A32" s="25" t="s">
        <v>158</v>
      </c>
      <c r="B32" s="25" t="s">
        <v>138</v>
      </c>
      <c r="C32" s="30">
        <v>1</v>
      </c>
      <c r="D32" s="39"/>
    </row>
    <row r="33" spans="1:4" x14ac:dyDescent="0.25">
      <c r="A33" s="25" t="s">
        <v>146</v>
      </c>
      <c r="B33" s="25" t="s">
        <v>137</v>
      </c>
      <c r="C33" s="30">
        <v>1</v>
      </c>
      <c r="D33" s="39"/>
    </row>
    <row r="34" spans="1:4" x14ac:dyDescent="0.25">
      <c r="A34" s="25" t="s">
        <v>171</v>
      </c>
      <c r="B34" s="25" t="s">
        <v>138</v>
      </c>
      <c r="C34" s="30">
        <v>2</v>
      </c>
      <c r="D34" s="39"/>
    </row>
    <row r="35" spans="1:4" x14ac:dyDescent="0.25">
      <c r="A35" s="25" t="s">
        <v>148</v>
      </c>
      <c r="B35" s="25" t="s">
        <v>140</v>
      </c>
      <c r="C35" s="30">
        <v>1</v>
      </c>
      <c r="D35" s="39"/>
    </row>
  </sheetData>
  <sortState xmlns:xlrd2="http://schemas.microsoft.com/office/spreadsheetml/2017/richdata2" ref="A10:D35">
    <sortCondition ref="D10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3:I33"/>
  <sheetViews>
    <sheetView tabSelected="1" workbookViewId="0">
      <selection activeCell="A17" sqref="A17"/>
    </sheetView>
  </sheetViews>
  <sheetFormatPr defaultRowHeight="15" x14ac:dyDescent="0.25"/>
  <cols>
    <col min="1" max="1" width="38.42578125" bestFit="1" customWidth="1"/>
    <col min="2" max="2" width="35.140625" customWidth="1"/>
    <col min="3" max="5" width="21.5703125" customWidth="1"/>
    <col min="6" max="6" width="26.140625" bestFit="1" customWidth="1"/>
    <col min="7" max="7" width="20" bestFit="1" customWidth="1"/>
    <col min="8" max="8" width="21.85546875" bestFit="1" customWidth="1"/>
    <col min="9" max="9" width="24.140625" bestFit="1" customWidth="1"/>
  </cols>
  <sheetData>
    <row r="13" spans="1:9" x14ac:dyDescent="0.25">
      <c r="A13" s="33" t="s">
        <v>143</v>
      </c>
      <c r="B13" s="33" t="s">
        <v>205</v>
      </c>
      <c r="C13" s="33" t="s">
        <v>206</v>
      </c>
      <c r="D13" s="33" t="s">
        <v>207</v>
      </c>
      <c r="E13" s="33" t="s">
        <v>208</v>
      </c>
      <c r="F13" s="33" t="s">
        <v>212</v>
      </c>
      <c r="G13" s="33" t="s">
        <v>209</v>
      </c>
      <c r="H13" s="33" t="s">
        <v>210</v>
      </c>
      <c r="I13" s="33" t="s">
        <v>211</v>
      </c>
    </row>
    <row r="14" spans="1:9" x14ac:dyDescent="0.25">
      <c r="A14" s="34" t="s">
        <v>185</v>
      </c>
      <c r="B14" s="34" t="s">
        <v>128</v>
      </c>
      <c r="C14" s="34" t="s">
        <v>176</v>
      </c>
      <c r="D14" s="34" t="s">
        <v>177</v>
      </c>
      <c r="E14" s="34" t="s">
        <v>178</v>
      </c>
      <c r="F14" s="34" t="s">
        <v>213</v>
      </c>
      <c r="G14" s="34" t="s">
        <v>214</v>
      </c>
      <c r="H14" s="34" t="s">
        <v>215</v>
      </c>
      <c r="I14" s="34" t="s">
        <v>216</v>
      </c>
    </row>
    <row r="15" spans="1:9" x14ac:dyDescent="0.25">
      <c r="A15" s="34" t="s">
        <v>186</v>
      </c>
      <c r="B15" s="34" t="s">
        <v>114</v>
      </c>
      <c r="C15" s="34" t="s">
        <v>179</v>
      </c>
      <c r="D15" s="34" t="s">
        <v>180</v>
      </c>
      <c r="E15" s="34" t="s">
        <v>181</v>
      </c>
      <c r="F15" s="34" t="s">
        <v>217</v>
      </c>
      <c r="G15" s="34" t="s">
        <v>218</v>
      </c>
      <c r="H15" s="34" t="s">
        <v>219</v>
      </c>
      <c r="I15" s="34" t="s">
        <v>220</v>
      </c>
    </row>
    <row r="16" spans="1:9" x14ac:dyDescent="0.25">
      <c r="A16" s="34" t="s">
        <v>187</v>
      </c>
      <c r="B16" s="34" t="s">
        <v>115</v>
      </c>
      <c r="C16" s="34" t="s">
        <v>182</v>
      </c>
      <c r="D16" s="34" t="s">
        <v>183</v>
      </c>
      <c r="E16" s="34" t="s">
        <v>184</v>
      </c>
      <c r="F16" s="34" t="s">
        <v>221</v>
      </c>
      <c r="G16" s="34" t="s">
        <v>222</v>
      </c>
      <c r="H16" s="34" t="s">
        <v>214</v>
      </c>
      <c r="I16" s="34" t="s">
        <v>223</v>
      </c>
    </row>
    <row r="17" spans="1:9" x14ac:dyDescent="0.25">
      <c r="A17" s="30" t="s">
        <v>188</v>
      </c>
      <c r="C17" s="25"/>
      <c r="D17" s="25"/>
      <c r="E17" s="25"/>
      <c r="F17" s="30"/>
      <c r="G17" s="30"/>
      <c r="H17" s="30"/>
      <c r="I17" s="25"/>
    </row>
    <row r="18" spans="1:9" x14ac:dyDescent="0.25">
      <c r="A18" s="30" t="s">
        <v>189</v>
      </c>
      <c r="C18" s="25"/>
      <c r="D18" s="25"/>
      <c r="E18" s="25"/>
      <c r="F18" s="30"/>
      <c r="G18" s="30"/>
      <c r="H18" s="30"/>
      <c r="I18" s="25"/>
    </row>
    <row r="19" spans="1:9" x14ac:dyDescent="0.25">
      <c r="A19" s="30" t="s">
        <v>190</v>
      </c>
      <c r="C19" s="25"/>
      <c r="D19" s="25"/>
      <c r="E19" s="25"/>
      <c r="F19" s="30"/>
      <c r="G19" s="30"/>
      <c r="H19" s="30"/>
      <c r="I19" s="25"/>
    </row>
    <row r="20" spans="1:9" x14ac:dyDescent="0.25">
      <c r="A20" s="30" t="s">
        <v>191</v>
      </c>
      <c r="C20" s="25"/>
      <c r="D20" s="25"/>
      <c r="E20" s="25"/>
      <c r="F20" s="30"/>
      <c r="G20" s="30"/>
      <c r="H20" s="30"/>
      <c r="I20" s="25"/>
    </row>
    <row r="21" spans="1:9" x14ac:dyDescent="0.25">
      <c r="A21" s="30" t="s">
        <v>192</v>
      </c>
      <c r="C21" s="25"/>
      <c r="D21" s="25"/>
      <c r="E21" s="25"/>
      <c r="F21" s="30"/>
      <c r="G21" s="30"/>
      <c r="H21" s="30"/>
      <c r="I21" s="25"/>
    </row>
    <row r="22" spans="1:9" x14ac:dyDescent="0.25">
      <c r="A22" s="30" t="s">
        <v>193</v>
      </c>
      <c r="C22" s="25"/>
      <c r="D22" s="25"/>
      <c r="E22" s="25"/>
      <c r="F22" s="30"/>
      <c r="G22" s="30"/>
      <c r="H22" s="30"/>
      <c r="I22" s="25"/>
    </row>
    <row r="23" spans="1:9" x14ac:dyDescent="0.25">
      <c r="A23" s="30" t="s">
        <v>194</v>
      </c>
      <c r="C23" s="25"/>
      <c r="D23" s="25"/>
      <c r="E23" s="25"/>
      <c r="F23" s="30"/>
      <c r="G23" s="30"/>
      <c r="H23" s="30"/>
      <c r="I23" s="25"/>
    </row>
    <row r="24" spans="1:9" x14ac:dyDescent="0.25">
      <c r="A24" s="30" t="s">
        <v>195</v>
      </c>
      <c r="C24" s="25"/>
      <c r="D24" s="25"/>
      <c r="E24" s="25"/>
      <c r="F24" s="30"/>
      <c r="G24" s="30"/>
      <c r="H24" s="30"/>
      <c r="I24" s="25"/>
    </row>
    <row r="25" spans="1:9" x14ac:dyDescent="0.25">
      <c r="A25" s="30" t="s">
        <v>196</v>
      </c>
      <c r="C25" s="25"/>
      <c r="D25" s="25"/>
      <c r="E25" s="25"/>
      <c r="F25" s="30"/>
      <c r="G25" s="30"/>
      <c r="H25" s="30"/>
      <c r="I25" s="25"/>
    </row>
    <row r="26" spans="1:9" x14ac:dyDescent="0.25">
      <c r="A26" s="30" t="s">
        <v>197</v>
      </c>
      <c r="C26" s="25"/>
      <c r="D26" s="25"/>
      <c r="E26" s="25"/>
      <c r="F26" s="30"/>
      <c r="G26" s="30"/>
      <c r="H26" s="30"/>
      <c r="I26" s="25"/>
    </row>
    <row r="27" spans="1:9" x14ac:dyDescent="0.25">
      <c r="A27" s="30" t="s">
        <v>198</v>
      </c>
      <c r="C27" s="25"/>
      <c r="D27" s="25"/>
      <c r="E27" s="25"/>
      <c r="F27" s="30"/>
      <c r="G27" s="30"/>
      <c r="H27" s="30"/>
      <c r="I27" s="25"/>
    </row>
    <row r="28" spans="1:9" x14ac:dyDescent="0.25">
      <c r="A28" s="30" t="s">
        <v>199</v>
      </c>
      <c r="C28" s="25"/>
      <c r="D28" s="25"/>
      <c r="E28" s="25"/>
      <c r="F28" s="30"/>
      <c r="G28" s="30"/>
      <c r="H28" s="30"/>
      <c r="I28" s="25"/>
    </row>
    <row r="29" spans="1:9" x14ac:dyDescent="0.25">
      <c r="A29" s="30" t="s">
        <v>200</v>
      </c>
      <c r="C29" s="25"/>
      <c r="D29" s="25"/>
      <c r="E29" s="25"/>
      <c r="F29" s="30"/>
      <c r="G29" s="30"/>
      <c r="H29" s="30"/>
      <c r="I29" s="25"/>
    </row>
    <row r="30" spans="1:9" x14ac:dyDescent="0.25">
      <c r="A30" s="30" t="s">
        <v>201</v>
      </c>
      <c r="C30" s="25"/>
      <c r="D30" s="25"/>
      <c r="E30" s="25"/>
      <c r="F30" s="30"/>
      <c r="G30" s="30"/>
      <c r="H30" s="30"/>
      <c r="I30" s="25"/>
    </row>
    <row r="31" spans="1:9" x14ac:dyDescent="0.25">
      <c r="A31" s="30" t="s">
        <v>202</v>
      </c>
      <c r="C31" s="25"/>
      <c r="D31" s="25"/>
      <c r="E31" s="25"/>
      <c r="F31" s="30"/>
      <c r="G31" s="30"/>
      <c r="H31" s="30"/>
      <c r="I31" s="25"/>
    </row>
    <row r="32" spans="1:9" x14ac:dyDescent="0.25">
      <c r="A32" s="30" t="s">
        <v>203</v>
      </c>
      <c r="C32" s="25"/>
      <c r="D32" s="25"/>
      <c r="E32" s="25"/>
      <c r="F32" s="30"/>
      <c r="G32" s="30"/>
      <c r="H32" s="30"/>
      <c r="I32" s="25"/>
    </row>
    <row r="33" spans="1:9" x14ac:dyDescent="0.25">
      <c r="A33" s="30" t="s">
        <v>204</v>
      </c>
      <c r="C33" s="25"/>
      <c r="D33" s="25"/>
      <c r="E33" s="25"/>
      <c r="F33" s="30"/>
      <c r="G33" s="30"/>
      <c r="H33" s="30"/>
      <c r="I33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Вводная</vt:lpstr>
      <vt:lpstr>ВПР</vt:lpstr>
      <vt:lpstr>ВПР интервальная</vt:lpstr>
      <vt:lpstr>ГПР</vt:lpstr>
      <vt:lpstr>Справка</vt:lpstr>
      <vt:lpstr>ЕСЛИ</vt:lpstr>
      <vt:lpstr>ВПР+ЕСЛИ</vt:lpstr>
      <vt:lpstr>Текстовые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CyberFan</cp:lastModifiedBy>
  <dcterms:created xsi:type="dcterms:W3CDTF">2015-11-02T23:33:10Z</dcterms:created>
  <dcterms:modified xsi:type="dcterms:W3CDTF">2024-09-11T21:04:07Z</dcterms:modified>
</cp:coreProperties>
</file>